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7"/>
  </bookViews>
  <sheets>
    <sheet name="свод" sheetId="1" r:id="rId1"/>
    <sheet name="бе" sheetId="2" r:id="rId2"/>
    <sheet name="во" sheetId="3" r:id="rId3"/>
    <sheet name="ед" sheetId="4" r:id="rId4"/>
    <sheet name="ки" sheetId="5" r:id="rId5"/>
    <sheet name="ко" sheetId="6" r:id="rId6"/>
    <sheet name="1" sheetId="7" r:id="rId7"/>
    <sheet name="2" sheetId="8" r:id="rId8"/>
    <sheet name="3" sheetId="9" r:id="rId9"/>
    <sheet name="лм" sheetId="10" r:id="rId10"/>
    <sheet name="на" sheetId="11" r:id="rId11"/>
    <sheet name="при" sheetId="12" r:id="rId12"/>
    <sheet name="смы" sheetId="13" r:id="rId13"/>
    <sheet name="сто" sheetId="14" r:id="rId14"/>
    <sheet name="сту" sheetId="15" r:id="rId15"/>
    <sheet name="том" sheetId="16" r:id="rId16"/>
    <sheet name="че" sheetId="17" r:id="rId17"/>
    <sheet name="чи" sheetId="18" r:id="rId18"/>
  </sheets>
  <definedNames>
    <definedName name="_xlnm.Print_Area" localSheetId="6">'1'!$A$1:$L$43</definedName>
    <definedName name="_xlnm.Print_Area" localSheetId="7">'2'!$A$1:$L$43</definedName>
    <definedName name="_xlnm.Print_Area" localSheetId="8">'3'!$A$1:$L$43</definedName>
    <definedName name="_xlnm.Print_Area" localSheetId="1">'бе'!$A$1:$L$43</definedName>
    <definedName name="_xlnm.Print_Area" localSheetId="2">'во'!$A$1:$L$43</definedName>
    <definedName name="_xlnm.Print_Area" localSheetId="3">'ед'!$A$1:$L$43</definedName>
    <definedName name="_xlnm.Print_Area" localSheetId="4">'ки'!$A$1:$L$43</definedName>
    <definedName name="_xlnm.Print_Area" localSheetId="5">'ко'!$A$1:$L$43</definedName>
    <definedName name="_xlnm.Print_Area" localSheetId="9">'лм'!$A$1:$L$43</definedName>
    <definedName name="_xlnm.Print_Area" localSheetId="10">'на'!$A$1:$L$43</definedName>
    <definedName name="_xlnm.Print_Area" localSheetId="11">'при'!$A$1:$L$43</definedName>
    <definedName name="_xlnm.Print_Area" localSheetId="0">'свод'!$A$1:$L$43</definedName>
    <definedName name="_xlnm.Print_Area" localSheetId="12">'смы'!$A$1:$L$43</definedName>
    <definedName name="_xlnm.Print_Area" localSheetId="13">'сто'!$A$1:$L$43</definedName>
    <definedName name="_xlnm.Print_Area" localSheetId="14">'сту'!$A$1:$L$43</definedName>
    <definedName name="_xlnm.Print_Area" localSheetId="15">'том'!$A$1:$L$43</definedName>
    <definedName name="_xlnm.Print_Area" localSheetId="16">'че'!$A$1:$L$43</definedName>
    <definedName name="_xlnm.Print_Area" localSheetId="17">'чи'!$A$1:$L$43</definedName>
  </definedNames>
  <calcPr fullCalcOnLoad="1"/>
</workbook>
</file>

<file path=xl/sharedStrings.xml><?xml version="1.0" encoding="utf-8"?>
<sst xmlns="http://schemas.openxmlformats.org/spreadsheetml/2006/main" count="1121" uniqueCount="93">
  <si>
    <t>общеобразовательных учреждений муниципального образования</t>
  </si>
  <si>
    <t>(наименование муниципального образования)</t>
  </si>
  <si>
    <t>Всего:</t>
  </si>
  <si>
    <t>Исполнитель:</t>
  </si>
  <si>
    <t>(ФИО)</t>
  </si>
  <si>
    <t>контактный телефон:</t>
  </si>
  <si>
    <r>
      <t>выпускники</t>
    </r>
    <r>
      <rPr>
        <u val="single"/>
        <sz val="12"/>
        <rFont val="Arial"/>
        <family val="2"/>
      </rPr>
      <t xml:space="preserve"> вечерних (сменных) школ, групп заочного обучения</t>
    </r>
    <r>
      <rPr>
        <sz val="12"/>
        <rFont val="Arial"/>
        <family val="2"/>
      </rPr>
      <t xml:space="preserve"> и у</t>
    </r>
    <r>
      <rPr>
        <u val="single"/>
        <sz val="12"/>
        <rFont val="Arial"/>
        <family val="2"/>
      </rPr>
      <t>чебных консультационных пунктов</t>
    </r>
    <r>
      <rPr>
        <sz val="12"/>
        <rFont val="Arial"/>
        <family val="2"/>
      </rPr>
      <t xml:space="preserve"> при дневных общеобразовательных организациях</t>
    </r>
  </si>
  <si>
    <t>Приложение 1</t>
  </si>
  <si>
    <r>
      <t>Категория выпускников</t>
    </r>
    <r>
      <rPr>
        <b/>
        <sz val="16"/>
        <color indexed="12"/>
        <rFont val="Arial"/>
        <family val="2"/>
      </rPr>
      <t xml:space="preserve"> 9-х классов</t>
    </r>
  </si>
  <si>
    <t>ВСЕГО</t>
  </si>
  <si>
    <r>
      <t xml:space="preserve">в том числе </t>
    </r>
    <r>
      <rPr>
        <b/>
        <sz val="12"/>
        <rFont val="Arial"/>
        <family val="2"/>
      </rPr>
      <t>особого образца с отличием</t>
    </r>
  </si>
  <si>
    <t>Оставлены на повторный год обучения</t>
  </si>
  <si>
    <t>Получили справку об обучении и выбыли из общеобразовательной организации</t>
  </si>
  <si>
    <r>
      <t>экстерны</t>
    </r>
    <r>
      <rPr>
        <sz val="12"/>
        <rFont val="Arial"/>
        <family val="2"/>
      </rPr>
      <t>, зачисленные в общеобразовательные организации для прохождения ГИА и получения аттестата</t>
    </r>
  </si>
  <si>
    <r>
      <t>выпускники прошлого</t>
    </r>
    <r>
      <rPr>
        <sz val="12"/>
        <rFont val="Arial"/>
        <family val="2"/>
      </rPr>
      <t xml:space="preserve"> (или ранее) </t>
    </r>
    <r>
      <rPr>
        <u val="single"/>
        <sz val="12"/>
        <color indexed="12"/>
        <rFont val="Arial"/>
        <family val="2"/>
      </rPr>
      <t>года</t>
    </r>
    <r>
      <rPr>
        <sz val="12"/>
        <rFont val="Arial"/>
        <family val="2"/>
      </rPr>
      <t xml:space="preserve">, не прошедшие ГИА и </t>
    </r>
    <r>
      <rPr>
        <sz val="12"/>
        <color indexed="12"/>
        <rFont val="Arial"/>
        <family val="2"/>
      </rPr>
      <t>НЕ получивших аттестат в прошлом (или ранее) году</t>
    </r>
    <r>
      <rPr>
        <sz val="12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(кроме второгодников)</t>
    </r>
  </si>
  <si>
    <r>
      <t xml:space="preserve">Получили </t>
    </r>
    <r>
      <rPr>
        <b/>
        <sz val="12"/>
        <rFont val="Arial"/>
        <family val="2"/>
      </rPr>
      <t>Свидетельство об обучении установленного образца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VIII вид</t>
    </r>
    <r>
      <rPr>
        <sz val="12"/>
        <rFont val="Arial"/>
        <family val="2"/>
      </rPr>
      <t>)</t>
    </r>
  </si>
  <si>
    <r>
      <t xml:space="preserve">Получили </t>
    </r>
    <r>
      <rPr>
        <b/>
        <sz val="12"/>
        <rFont val="Arial"/>
        <family val="2"/>
      </rPr>
      <t xml:space="preserve">Справку об обучении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VIII вид</t>
    </r>
    <r>
      <rPr>
        <sz val="12"/>
        <rFont val="Arial"/>
        <family val="2"/>
      </rPr>
      <t>)</t>
    </r>
  </si>
  <si>
    <t>Количество выпускников, допущенных к прохождению ГИА, которые:</t>
  </si>
  <si>
    <r>
      <t>получили аттестат</t>
    </r>
    <r>
      <rPr>
        <sz val="12"/>
        <rFont val="Arial"/>
        <family val="2"/>
      </rPr>
      <t xml:space="preserve"> об основном общем образовании</t>
    </r>
  </si>
  <si>
    <r>
      <t xml:space="preserve">НЕ ПРОШЛИ ГИА </t>
    </r>
    <r>
      <rPr>
        <sz val="12"/>
        <rFont val="Arial"/>
        <family val="2"/>
      </rPr>
      <t>(н</t>
    </r>
    <r>
      <rPr>
        <i/>
        <sz val="12"/>
        <rFont val="Arial"/>
        <family val="2"/>
      </rPr>
      <t>е получили аттестат об основном общем образовании</t>
    </r>
    <r>
      <rPr>
        <sz val="12"/>
        <rFont val="Arial"/>
        <family val="2"/>
      </rPr>
      <t>)</t>
    </r>
  </si>
  <si>
    <t>Общее количество выпускни-ков</t>
  </si>
  <si>
    <t>НЕ ДОПУЩЕНЫ к прохождению ГИА</t>
  </si>
  <si>
    <t>проверка общего количества выпускников</t>
  </si>
  <si>
    <t>проверка общего количества неполучивших аттестат</t>
  </si>
  <si>
    <t>Приложение 2</t>
  </si>
  <si>
    <r>
      <t>Категория выпускников</t>
    </r>
    <r>
      <rPr>
        <b/>
        <sz val="16"/>
        <color indexed="12"/>
        <rFont val="Arial"/>
        <family val="2"/>
      </rPr>
      <t xml:space="preserve"> 11-х классов</t>
    </r>
  </si>
  <si>
    <r>
      <t>получили аттестат</t>
    </r>
    <r>
      <rPr>
        <sz val="12"/>
        <rFont val="Arial"/>
        <family val="2"/>
      </rPr>
      <t xml:space="preserve"> о среднем общем образовании</t>
    </r>
  </si>
  <si>
    <r>
      <t xml:space="preserve">НЕ ПРОШЛИ ГИА </t>
    </r>
    <r>
      <rPr>
        <sz val="12"/>
        <rFont val="Arial"/>
        <family val="2"/>
      </rPr>
      <t>(н</t>
    </r>
    <r>
      <rPr>
        <i/>
        <sz val="12"/>
        <rFont val="Arial"/>
        <family val="2"/>
      </rPr>
      <t>е получили аттестат о среднем общем образовании</t>
    </r>
    <r>
      <rPr>
        <sz val="12"/>
        <rFont val="Arial"/>
        <family val="2"/>
      </rPr>
      <t>)</t>
    </r>
  </si>
  <si>
    <r>
      <t xml:space="preserve">в том числе </t>
    </r>
    <r>
      <rPr>
        <b/>
        <sz val="12"/>
        <rFont val="Arial"/>
        <family val="2"/>
      </rPr>
      <t>особого образца с отличием и медаль</t>
    </r>
  </si>
  <si>
    <r>
      <t xml:space="preserve">выпускники </t>
    </r>
    <r>
      <rPr>
        <u val="single"/>
        <sz val="12"/>
        <rFont val="Arial"/>
        <family val="2"/>
      </rPr>
      <t>дневных общеобразовательных организаций</t>
    </r>
    <r>
      <rPr>
        <sz val="12"/>
        <rFont val="Arial"/>
        <family val="2"/>
      </rPr>
      <t xml:space="preserve"> текущего года</t>
    </r>
  </si>
  <si>
    <r>
      <t xml:space="preserve">выпускники </t>
    </r>
    <r>
      <rPr>
        <u val="single"/>
        <sz val="12"/>
        <rFont val="Arial"/>
        <family val="2"/>
      </rPr>
      <t>государственных общеобразовательных организаций</t>
    </r>
    <r>
      <rPr>
        <sz val="12"/>
        <rFont val="Arial"/>
        <family val="2"/>
      </rPr>
      <t xml:space="preserve"> для обучающихся с ОВЗ текущего года</t>
    </r>
  </si>
  <si>
    <t>обучавшиеся в форме семейного образования, самообразования</t>
  </si>
  <si>
    <r>
      <t xml:space="preserve">адапт.программам </t>
    </r>
    <r>
      <rPr>
        <b/>
        <sz val="12"/>
        <color indexed="12"/>
        <rFont val="Arial"/>
        <family val="2"/>
      </rPr>
      <t>I-VII видов</t>
    </r>
  </si>
  <si>
    <r>
      <t>обучающиеся, выпускники профессиональных организаций (</t>
    </r>
    <r>
      <rPr>
        <i/>
        <sz val="12"/>
        <rFont val="Arial"/>
        <family val="2"/>
      </rPr>
      <t>СПО</t>
    </r>
    <r>
      <rPr>
        <sz val="12"/>
        <rFont val="Arial"/>
        <family val="2"/>
      </rPr>
      <t>)</t>
    </r>
  </si>
  <si>
    <t>выпускники прошлых лет, имеющие аттестат о среднем общем образовании</t>
  </si>
  <si>
    <r>
      <t xml:space="preserve">адапт.программе </t>
    </r>
    <r>
      <rPr>
        <b/>
        <sz val="12"/>
        <rFont val="Arial"/>
        <family val="2"/>
      </rPr>
      <t xml:space="preserve"> VIII вида</t>
    </r>
    <r>
      <rPr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сдававшие экзамен по трудовому обучению</t>
    </r>
  </si>
  <si>
    <r>
      <t xml:space="preserve">адапт.программе </t>
    </r>
    <r>
      <rPr>
        <b/>
        <u val="single"/>
        <sz val="12"/>
        <color indexed="10"/>
        <rFont val="Arial"/>
        <family val="2"/>
      </rPr>
      <t xml:space="preserve"> VIII вида</t>
    </r>
    <r>
      <rPr>
        <b/>
        <sz val="12"/>
        <color indexed="10"/>
        <rFont val="Arial"/>
        <family val="2"/>
      </rPr>
      <t xml:space="preserve">,  </t>
    </r>
    <r>
      <rPr>
        <b/>
        <u val="single"/>
        <sz val="12"/>
        <color indexed="10"/>
        <rFont val="Arial"/>
        <family val="2"/>
      </rPr>
      <t>НЕ сдававшие экзамены</t>
    </r>
    <r>
      <rPr>
        <u val="single"/>
        <sz val="12"/>
        <rFont val="Arial"/>
        <family val="2"/>
      </rPr>
      <t xml:space="preserve"> (ГИА)</t>
    </r>
  </si>
  <si>
    <r>
      <t xml:space="preserve">адапт.программе  </t>
    </r>
    <r>
      <rPr>
        <b/>
        <sz val="12"/>
        <rFont val="Arial"/>
        <family val="2"/>
      </rPr>
      <t>VIII вида</t>
    </r>
    <r>
      <rPr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сдававшие экзамен по трудовому обучению</t>
    </r>
  </si>
  <si>
    <r>
      <t xml:space="preserve">адапт.программе </t>
    </r>
    <r>
      <rPr>
        <b/>
        <u val="single"/>
        <sz val="12"/>
        <color indexed="10"/>
        <rFont val="Arial"/>
        <family val="2"/>
      </rPr>
      <t xml:space="preserve"> VIII вида</t>
    </r>
    <r>
      <rPr>
        <b/>
        <sz val="12"/>
        <color indexed="10"/>
        <rFont val="Arial"/>
        <family val="2"/>
      </rPr>
      <t xml:space="preserve">, </t>
    </r>
    <r>
      <rPr>
        <b/>
        <u val="single"/>
        <sz val="12"/>
        <color indexed="10"/>
        <rFont val="Arial"/>
        <family val="2"/>
      </rPr>
      <t>НЕ сдававшие экзамены</t>
    </r>
    <r>
      <rPr>
        <u val="single"/>
        <sz val="12"/>
        <rFont val="Arial"/>
        <family val="2"/>
      </rPr>
      <t xml:space="preserve"> (ГИА)</t>
    </r>
  </si>
  <si>
    <r>
      <t>экстерны</t>
    </r>
    <r>
      <rPr>
        <sz val="12"/>
        <rFont val="Arial"/>
        <family val="2"/>
      </rPr>
      <t>, зачисленные в общеобразовательные организации для прохождения ГИА и получения аттестата,</t>
    </r>
  </si>
  <si>
    <t>Будут проходить ГИА в июле - сентябре 2017 года</t>
  </si>
  <si>
    <t>Общее количество выпускников</t>
  </si>
  <si>
    <r>
      <t>выпускники "</t>
    </r>
    <r>
      <rPr>
        <u val="single"/>
        <sz val="12"/>
        <rFont val="Arial"/>
        <family val="2"/>
      </rPr>
      <t>классов нормы", обучавшихся по</t>
    </r>
  </si>
  <si>
    <t>основной образовательной программе или адапт. программам I-VII видов</t>
  </si>
  <si>
    <r>
      <t xml:space="preserve">выпускники </t>
    </r>
    <r>
      <rPr>
        <u val="single"/>
        <sz val="12"/>
        <rFont val="Arial"/>
        <family val="2"/>
      </rPr>
      <t>классов для обучающихсяся с ОВЗ ("специальных коррекционных классов"), обучавшиеся по:</t>
    </r>
  </si>
  <si>
    <r>
      <t xml:space="preserve">Информация о результатах прохождения ГИА </t>
    </r>
    <r>
      <rPr>
        <b/>
        <u val="single"/>
        <sz val="16"/>
        <color indexed="12"/>
        <rFont val="Arial"/>
        <family val="2"/>
      </rPr>
      <t xml:space="preserve">выпускниками </t>
    </r>
    <r>
      <rPr>
        <b/>
        <u val="single"/>
        <sz val="18"/>
        <color indexed="12"/>
        <rFont val="Arial"/>
        <family val="2"/>
      </rPr>
      <t>9-х</t>
    </r>
    <r>
      <rPr>
        <b/>
        <u val="single"/>
        <sz val="16"/>
        <color indexed="12"/>
        <rFont val="Arial"/>
        <family val="2"/>
      </rPr>
      <t xml:space="preserve"> классов</t>
    </r>
    <r>
      <rPr>
        <sz val="16"/>
        <rFont val="Arial"/>
        <family val="2"/>
      </rPr>
      <t xml:space="preserve"> 2021 года</t>
    </r>
  </si>
  <si>
    <r>
      <t xml:space="preserve">Информация о результатах прохождения ГИА </t>
    </r>
    <r>
      <rPr>
        <b/>
        <u val="single"/>
        <sz val="16"/>
        <color indexed="16"/>
        <rFont val="Arial"/>
        <family val="2"/>
      </rPr>
      <t>выпускниками 11</t>
    </r>
    <r>
      <rPr>
        <b/>
        <u val="single"/>
        <sz val="18"/>
        <color indexed="16"/>
        <rFont val="Arial"/>
        <family val="2"/>
      </rPr>
      <t>-х</t>
    </r>
    <r>
      <rPr>
        <b/>
        <u val="single"/>
        <sz val="16"/>
        <color indexed="16"/>
        <rFont val="Arial"/>
        <family val="2"/>
      </rPr>
      <t xml:space="preserve"> классов</t>
    </r>
    <r>
      <rPr>
        <sz val="16"/>
        <rFont val="Arial"/>
        <family val="2"/>
      </rPr>
      <t xml:space="preserve"> 2021 года</t>
    </r>
  </si>
  <si>
    <t>Кузоватовский район МБОУ СШ №3р.п. Кузоватово</t>
  </si>
  <si>
    <t>Г.П. Лачкина</t>
  </si>
  <si>
    <t>Кузоватовский район  МОУ СШ с. Безводовка</t>
  </si>
  <si>
    <r>
      <t xml:space="preserve">Получили </t>
    </r>
    <r>
      <rPr>
        <b/>
        <sz val="12"/>
        <rFont val="Arial"/>
        <family val="2"/>
      </rPr>
      <t>Свидетельство об обучении установленного образца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VIII вид</t>
    </r>
    <r>
      <rPr>
        <sz val="12"/>
        <rFont val="Arial"/>
        <family val="2"/>
      </rPr>
      <t>)</t>
    </r>
  </si>
  <si>
    <r>
      <t xml:space="preserve">Получили </t>
    </r>
    <r>
      <rPr>
        <b/>
        <sz val="12"/>
        <rFont val="Arial"/>
        <family val="2"/>
      </rPr>
      <t xml:space="preserve">Справку об обучении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VIII вид</t>
    </r>
    <r>
      <rPr>
        <sz val="12"/>
        <rFont val="Arial"/>
        <family val="2"/>
      </rPr>
      <t>)</t>
    </r>
  </si>
  <si>
    <t>Будут проходить ГИА в июле - сентябре 2021 года</t>
  </si>
  <si>
    <r>
      <t xml:space="preserve">в том числе </t>
    </r>
    <r>
      <rPr>
        <b/>
        <sz val="12"/>
        <rFont val="Arial"/>
        <family val="2"/>
      </rPr>
      <t>особого образца с отличием</t>
    </r>
  </si>
  <si>
    <r>
      <t xml:space="preserve">адапт.программам </t>
    </r>
    <r>
      <rPr>
        <b/>
        <sz val="12"/>
        <color indexed="12"/>
        <rFont val="Arial"/>
        <family val="2"/>
      </rPr>
      <t>I-VII видов</t>
    </r>
  </si>
  <si>
    <r>
      <t xml:space="preserve">в том числе </t>
    </r>
    <r>
      <rPr>
        <b/>
        <sz val="12"/>
        <rFont val="Arial"/>
        <family val="2"/>
      </rPr>
      <t>особого образца с отличием и медаль</t>
    </r>
  </si>
  <si>
    <r>
      <t xml:space="preserve">выпускники </t>
    </r>
    <r>
      <rPr>
        <u val="single"/>
        <sz val="12"/>
        <rFont val="Arial"/>
        <family val="2"/>
      </rPr>
      <t>дневных общеобразовательных организаций</t>
    </r>
    <r>
      <rPr>
        <sz val="12"/>
        <rFont val="Arial"/>
        <family val="2"/>
      </rPr>
      <t xml:space="preserve"> текущего года</t>
    </r>
  </si>
  <si>
    <r>
      <t xml:space="preserve">выпускники </t>
    </r>
    <r>
      <rPr>
        <u val="single"/>
        <sz val="12"/>
        <rFont val="Arial"/>
        <family val="2"/>
      </rPr>
      <t>государственных общеобразовательных организаций</t>
    </r>
    <r>
      <rPr>
        <sz val="12"/>
        <rFont val="Arial"/>
        <family val="2"/>
      </rPr>
      <t xml:space="preserve"> для обучающихся с ОВЗ текущего года</t>
    </r>
  </si>
  <si>
    <t>Салаева С. Ю.</t>
  </si>
  <si>
    <t>МОУ ОШ с.Волынщина</t>
  </si>
  <si>
    <t>Терехина С.А.</t>
  </si>
  <si>
    <t>МОУ СШ с. Лесное Матюнино</t>
  </si>
  <si>
    <t>Будут проходить ГИА в июле - сентябре 2021года</t>
  </si>
  <si>
    <t xml:space="preserve"> зам. дир. по УВР              Киреева О.В.</t>
  </si>
  <si>
    <t>8(84237)38160</t>
  </si>
  <si>
    <t>МОУ СШ с.Студенец</t>
  </si>
  <si>
    <t>Захарова И.И.</t>
  </si>
  <si>
    <t>Кузоватовский район. МОУ СШ №2 с. Кузоватово</t>
  </si>
  <si>
    <t>Репьева Т.К.</t>
  </si>
  <si>
    <t>8-9297923789</t>
  </si>
  <si>
    <t xml:space="preserve">МОУ ОШ с. Чириково </t>
  </si>
  <si>
    <t>"Кузоватовский район" МОУ СШ с.Еделево</t>
  </si>
  <si>
    <t>Максимова Марина валентиновна</t>
  </si>
  <si>
    <t>МОУ СШ с. Кивать им. д.т.н. А.И.Фионова</t>
  </si>
  <si>
    <t>Кузоватовский район</t>
  </si>
  <si>
    <t>Михайлина В.В.</t>
  </si>
  <si>
    <t>МОУ СШ с.Стоговка</t>
  </si>
  <si>
    <t>Дрягалина Т.В.</t>
  </si>
  <si>
    <t>МОУ СШ п. Приволье</t>
  </si>
  <si>
    <t>Жучаева Н.К.</t>
  </si>
  <si>
    <t>МОУ СШ п.ст.Налейка</t>
  </si>
  <si>
    <t>Крайнова Е.Н.</t>
  </si>
  <si>
    <t>Малкина Л.В.</t>
  </si>
  <si>
    <t xml:space="preserve">Кузоватовский район </t>
  </si>
  <si>
    <t xml:space="preserve">Латышева О.Н. </t>
  </si>
  <si>
    <t>Кузоватовский район МОУ ОШ с. Коромысловка</t>
  </si>
  <si>
    <t xml:space="preserve">Чехонина Т.А. </t>
  </si>
  <si>
    <t>Жбанникова О.А.</t>
  </si>
  <si>
    <t>МОУ ОШ с. Смышляевка</t>
  </si>
  <si>
    <t>МОУ СШ с. Томылово</t>
  </si>
  <si>
    <t>Софронова Н.А.</t>
  </si>
  <si>
    <t xml:space="preserve"> "Кузоватовский район" МОУ СШ с. Чертановка</t>
  </si>
  <si>
    <t>Кротова С.М.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</si>
</sst>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8"/>
      <color indexed="1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5" fillId="0" borderId="15" xfId="0" applyFont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2" fillId="36" borderId="33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5" fillId="0" borderId="31" xfId="0" applyFont="1" applyBorder="1" applyAlignment="1">
      <alignment horizontal="left" wrapText="1"/>
    </xf>
    <xf numFmtId="0" fontId="5" fillId="0" borderId="3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2" fillId="36" borderId="20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1">
      <selection activeCell="C31" sqref="C31:I37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83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15</v>
      </c>
      <c r="F7" s="99" t="s">
        <v>16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97" t="s">
        <v>18</v>
      </c>
      <c r="H8" s="81"/>
      <c r="I8" s="96" t="s">
        <v>19</v>
      </c>
      <c r="J8" s="87"/>
      <c r="K8" s="81"/>
      <c r="L8" s="90"/>
      <c r="M8" s="66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33" t="s">
        <v>9</v>
      </c>
      <c r="H9" s="8" t="s">
        <v>10</v>
      </c>
      <c r="I9" s="91"/>
      <c r="J9" s="88"/>
      <c r="K9" s="82"/>
      <c r="L9" s="91"/>
      <c r="M9" s="66"/>
      <c r="N9" s="67"/>
    </row>
    <row r="10" spans="1:14" ht="36" customHeight="1" thickBot="1">
      <c r="A10" s="83" t="s">
        <v>42</v>
      </c>
      <c r="B10" s="43" t="s">
        <v>43</v>
      </c>
      <c r="C10" s="16">
        <f>бе!C10+во!C10+ед!C10+ки!C10+ко!C10+1!C10+2!C10+3!C10+лм!C10+на!C10+при!C10+смы!C10+сто!C10+сту!C10+том!C10+че!C10+чи!C10</f>
        <v>147</v>
      </c>
      <c r="D10" s="16">
        <f>бе!D10+во!D10+ед!D10+ки!D10+ко!D10+1!D10+2!D10+3!D10+лм!D10+на!D10+при!D10+смы!D10+сто!D10+сту!D10+том!D10+че!D10+чи!D10</f>
        <v>0</v>
      </c>
      <c r="E10" s="16">
        <f>бе!E10+во!E10+ед!E10+ки!E10+ко!E10+1!E10+2!E10+3!E10+лм!E10+на!E10+при!E10+смы!E10+сто!E10+сту!E10+том!E10+че!E10+чи!E10</f>
        <v>0</v>
      </c>
      <c r="F10" s="16">
        <f>бе!F10+во!F10+ед!F10+ки!F10+ко!F10+1!F10+2!F10+3!F10+лм!F10+на!F10+при!F10+смы!F10+сто!F10+сту!F10+том!F10+че!F10+чи!F10</f>
        <v>0</v>
      </c>
      <c r="G10" s="16">
        <f>бе!G10+во!G10+ед!G10+ки!G10+ко!G10+1!G10+2!G10+3!G10+лм!G10+на!G10+при!G10+смы!G10+сто!G10+сту!G10+том!G10+че!G10+чи!G10</f>
        <v>137</v>
      </c>
      <c r="H10" s="16">
        <f>бе!H10+во!H10+ед!H10+ки!H10+ко!H10+1!H10+2!H10+3!H10+лм!H10+на!H10+при!H10+смы!H10+сто!H10+сту!H10+том!H10+че!H10+чи!H10</f>
        <v>10</v>
      </c>
      <c r="I10" s="16">
        <f>бе!I10+во!I10+ед!I10+ки!I10+ко!I10+1!I10+2!I10+3!I10+лм!I10+на!I10+при!I10+смы!I10+сто!I10+сту!I10+том!I10+че!I10+чи!I10</f>
        <v>10</v>
      </c>
      <c r="J10" s="16">
        <f>бе!J10+во!J10+ед!J10+ки!J10+ко!J10+1!J10+2!J10+3!J10+лм!J10+на!J10+при!J10+смы!J10+сто!J10+сту!J10+том!J10+че!J10+чи!J10</f>
        <v>0</v>
      </c>
      <c r="K10" s="16">
        <f>бе!K10+во!K10+ед!K10+ки!K10+ко!K10+1!K10+2!K10+3!K10+лм!K10+на!K10+при!K10+смы!K10+сто!K10+сту!K10+том!K10+че!K10+чи!K10</f>
        <v>10</v>
      </c>
      <c r="L10" s="16">
        <f>бе!L10+во!L10+ед!L10+ки!L10+ко!L10+1!L10+2!L10+3!L10+лм!L10+на!L10+при!L10+смы!L10+сто!L10+сту!L10+том!L10+че!L10+чи!L10</f>
        <v>0</v>
      </c>
      <c r="M10" s="40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 thickBot="1">
      <c r="A11" s="84"/>
      <c r="B11" s="15" t="s">
        <v>35</v>
      </c>
      <c r="C11" s="16">
        <f>бе!C11+во!C11+ед!C11+ки!C11+ко!C11+1!C11+2!C11+3!C11+лм!C11+на!C11+при!C11+смы!C11+сто!C11+сту!C11+том!C11+че!C11+чи!C11</f>
        <v>1</v>
      </c>
      <c r="D11" s="16">
        <f>бе!D11+во!D11+ед!D11+ки!D11+ко!D11+1!D11+2!D11+3!D11+лм!D11+на!D11+при!D11+смы!D11+сто!D11+сту!D11+том!D11+че!D11+чи!D11</f>
        <v>0</v>
      </c>
      <c r="E11" s="16">
        <f>бе!E11+во!E11+ед!E11+ки!E11+ко!E11+1!E11+2!E11+3!E11+лм!E11+на!E11+при!E11+смы!E11+сто!E11+сту!E11+том!E11+че!E11+чи!E11</f>
        <v>1</v>
      </c>
      <c r="F11" s="16">
        <f>бе!F11+во!F11+ед!F11+ки!F11+ко!F11+1!F11+2!F11+3!F11+лм!F11+на!F11+при!F11+смы!F11+сто!F11+сту!F11+том!F11+че!F11+чи!F11</f>
        <v>0</v>
      </c>
      <c r="G11" s="16">
        <f>бе!G11+во!G11+ед!G11+ки!G11+ко!G11+1!G11+2!G11+3!G11+лм!G11+на!G11+при!G11+смы!G11+сто!G11+сту!G11+том!G11+че!G11+чи!G11</f>
        <v>0</v>
      </c>
      <c r="H11" s="16">
        <f>бе!H11+во!H11+ед!H11+ки!H11+ко!H11+1!H11+2!H11+3!H11+лм!H11+на!H11+при!H11+смы!H11+сто!H11+сту!H11+том!H11+че!H11+чи!H11</f>
        <v>0</v>
      </c>
      <c r="I11" s="16">
        <f>бе!I11+во!I11+ед!I11+ки!I11+ко!I11+1!I11+2!I11+3!I11+лм!I11+на!I11+при!I11+смы!I11+сто!I11+сту!I11+том!I11+че!I11+чи!I11</f>
        <v>0</v>
      </c>
      <c r="J11" s="16">
        <f>бе!J11+во!J11+ед!J11+ки!J11+ко!J11+1!J11+2!J11+3!J11+лм!J11+на!J11+при!J11+смы!J11+сто!J11+сту!J11+том!J11+че!J11+чи!J11</f>
        <v>0</v>
      </c>
      <c r="K11" s="16">
        <f>бе!K11+во!K11+ед!K11+ки!K11+ко!K11+1!K11+2!K11+3!K11+лм!K11+на!K11+при!K11+смы!K11+сто!K11+сту!K11+том!K11+че!K11+чи!K11</f>
        <v>0</v>
      </c>
      <c r="L11" s="16">
        <f>бе!L11+во!L11+ед!L11+ки!L11+ко!L11+1!L11+2!L11+3!L11+лм!L11+на!L11+при!L11+смы!L11+сто!L11+сту!L11+том!L11+че!L11+чи!L11</f>
        <v>0</v>
      </c>
      <c r="M11" s="40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6">
        <f>бе!C12+во!C12+ед!C12+ки!C12+ко!C12+1!C12+2!C12+3!C12+лм!C12+на!C12+при!C12+смы!C12+сто!C12+сту!C12+том!C12+че!C12+чи!C12</f>
        <v>1</v>
      </c>
      <c r="D12" s="16">
        <f>бе!D12+во!D12+ед!D12+ки!D12+ко!D12+1!D12+2!D12+3!D12+лм!D12+на!D12+при!D12+смы!D12+сто!D12+сту!D12+том!D12+че!D12+чи!D12</f>
        <v>0</v>
      </c>
      <c r="E12" s="16">
        <f>бе!E12+во!E12+ед!E12+ки!E12+ко!E12+1!E12+2!E12+3!E12+лм!E12+на!E12+при!E12+смы!E12+сто!E12+сту!E12+том!E12+че!E12+чи!E12</f>
        <v>1</v>
      </c>
      <c r="F12" s="16">
        <f>бе!F12+во!F12+ед!F12+ки!F12+ко!F12+1!F12+2!F12+3!F12+лм!F12+на!F12+при!F12+смы!F12+сто!F12+сту!F12+том!F12+че!F12+чи!F12</f>
        <v>0</v>
      </c>
      <c r="G12" s="16">
        <f>бе!G12+во!G12+ед!G12+ки!G12+ко!G12+1!G12+2!G12+3!G12+лм!G12+на!G12+при!G12+смы!G12+сто!G12+сту!G12+том!G12+че!G12+чи!G12</f>
        <v>0</v>
      </c>
      <c r="H12" s="16">
        <f>бе!H12+во!H12+ед!H12+ки!H12+ко!H12+1!H12+2!H12+3!H12+лм!H12+на!H12+при!H12+смы!H12+сто!H12+сту!H12+том!H12+че!H12+чи!H12</f>
        <v>0</v>
      </c>
      <c r="I12" s="16">
        <f>бе!I12+во!I12+ед!I12+ки!I12+ко!I12+1!I12+2!I12+3!I12+лм!I12+на!I12+при!I12+смы!I12+сто!I12+сту!I12+том!I12+че!I12+чи!I12</f>
        <v>0</v>
      </c>
      <c r="J12" s="16">
        <f>бе!J12+во!J12+ед!J12+ки!J12+ко!J12+1!J12+2!J12+3!J12+лм!J12+на!J12+при!J12+смы!J12+сто!J12+сту!J12+том!J12+че!J12+чи!J12</f>
        <v>0</v>
      </c>
      <c r="K12" s="16">
        <f>бе!K12+во!K12+ед!K12+ки!K12+ко!K12+1!K12+2!K12+3!K12+лм!K12+на!K12+при!K12+смы!K12+сто!K12+сту!K12+том!K12+че!K12+чи!K12</f>
        <v>0</v>
      </c>
      <c r="L12" s="16">
        <f>бе!L12+во!L12+ед!L12+ки!L12+ко!L12+1!L12+2!L12+3!L12+лм!L12+на!L12+при!L12+смы!L12+сто!L12+сту!L12+том!L12+че!L12+чи!L12</f>
        <v>0</v>
      </c>
      <c r="M12" s="40" t="str">
        <f t="shared" si="0"/>
        <v> </v>
      </c>
      <c r="N12" s="41" t="str">
        <f t="shared" si="1"/>
        <v> </v>
      </c>
    </row>
    <row r="13" spans="1:14" ht="25.5" customHeight="1" thickBot="1">
      <c r="A13" s="83" t="s">
        <v>44</v>
      </c>
      <c r="B13" s="43" t="s">
        <v>32</v>
      </c>
      <c r="C13" s="16">
        <f>бе!C13+во!C13+ед!C13+ки!C13+ко!C13+1!C13+2!C13+3!C13+лм!C13+на!C13+при!C13+смы!C13+сто!C13+сту!C13+том!C13+че!C13+чи!C13</f>
        <v>0</v>
      </c>
      <c r="D13" s="16">
        <f>бе!D13+во!D13+ед!D13+ки!D13+ко!D13+1!D13+2!D13+3!D13+лм!D13+на!D13+при!D13+смы!D13+сто!D13+сту!D13+том!D13+че!D13+чи!D13</f>
        <v>0</v>
      </c>
      <c r="E13" s="16">
        <f>бе!E13+во!E13+ед!E13+ки!E13+ко!E13+1!E13+2!E13+3!E13+лм!E13+на!E13+при!E13+смы!E13+сто!E13+сту!E13+том!E13+че!E13+чи!E13</f>
        <v>0</v>
      </c>
      <c r="F13" s="16">
        <f>бе!F13+во!F13+ед!F13+ки!F13+ко!F13+1!F13+2!F13+3!F13+лм!F13+на!F13+при!F13+смы!F13+сто!F13+сту!F13+том!F13+че!F13+чи!F13</f>
        <v>0</v>
      </c>
      <c r="G13" s="16">
        <f>бе!G13+во!G13+ед!G13+ки!G13+ко!G13+1!G13+2!G13+3!G13+лм!G13+на!G13+при!G13+смы!G13+сто!G13+сту!G13+том!G13+че!G13+чи!G13</f>
        <v>0</v>
      </c>
      <c r="H13" s="16">
        <f>бе!H13+во!H13+ед!H13+ки!H13+ко!H13+1!H13+2!H13+3!H13+лм!H13+на!H13+при!H13+смы!H13+сто!H13+сту!H13+том!H13+че!H13+чи!H13</f>
        <v>0</v>
      </c>
      <c r="I13" s="16">
        <f>бе!I13+во!I13+ед!I13+ки!I13+ко!I13+1!I13+2!I13+3!I13+лм!I13+на!I13+при!I13+смы!I13+сто!I13+сту!I13+том!I13+че!I13+чи!I13</f>
        <v>0</v>
      </c>
      <c r="J13" s="16">
        <f>бе!J13+во!J13+ед!J13+ки!J13+ко!J13+1!J13+2!J13+3!J13+лм!J13+на!J13+при!J13+смы!J13+сто!J13+сту!J13+том!J13+че!J13+чи!J13</f>
        <v>0</v>
      </c>
      <c r="K13" s="16">
        <f>бе!K13+во!K13+ед!K13+ки!K13+ко!K13+1!K13+2!K13+3!K13+лм!K13+на!K13+при!K13+смы!K13+сто!K13+сту!K13+том!K13+че!K13+чи!K13</f>
        <v>0</v>
      </c>
      <c r="L13" s="16">
        <f>бе!L13+во!L13+ед!L13+ки!L13+ко!L13+1!L13+2!L13+3!L13+лм!L13+на!L13+при!L13+смы!L13+сто!L13+сту!L13+том!L13+че!L13+чи!L13</f>
        <v>0</v>
      </c>
      <c r="M13" s="40" t="str">
        <f t="shared" si="0"/>
        <v> </v>
      </c>
      <c r="N13" s="41" t="str">
        <f t="shared" si="1"/>
        <v> </v>
      </c>
    </row>
    <row r="14" spans="1:14" ht="48.75" customHeight="1" thickBot="1">
      <c r="A14" s="84"/>
      <c r="B14" s="15" t="s">
        <v>37</v>
      </c>
      <c r="C14" s="16">
        <f>бе!C14+во!C14+ед!C14+ки!C14+ко!C14+1!C14+2!C14+3!C14+лм!C14+на!C14+при!C14+смы!C14+сто!C14+сту!C14+том!C14+че!C14+чи!C14</f>
        <v>0</v>
      </c>
      <c r="D14" s="16">
        <f>бе!D14+во!D14+ед!D14+ки!D14+ко!D14+1!D14+2!D14+3!D14+лм!D14+на!D14+при!D14+смы!D14+сто!D14+сту!D14+том!D14+че!D14+чи!D14</f>
        <v>0</v>
      </c>
      <c r="E14" s="16">
        <f>бе!E14+во!E14+ед!E14+ки!E14+ко!E14+1!E14+2!E14+3!E14+лм!E14+на!E14+при!E14+смы!E14+сто!E14+сту!E14+том!E14+че!E14+чи!E14</f>
        <v>0</v>
      </c>
      <c r="F14" s="16">
        <f>бе!F14+во!F14+ед!F14+ки!F14+ко!F14+1!F14+2!F14+3!F14+лм!F14+на!F14+при!F14+смы!F14+сто!F14+сту!F14+том!F14+че!F14+чи!F14</f>
        <v>0</v>
      </c>
      <c r="G14" s="16">
        <f>бе!G14+во!G14+ед!G14+ки!G14+ко!G14+1!G14+2!G14+3!G14+лм!G14+на!G14+при!G14+смы!G14+сто!G14+сту!G14+том!G14+че!G14+чи!G14</f>
        <v>0</v>
      </c>
      <c r="H14" s="16">
        <f>бе!H14+во!H14+ед!H14+ки!H14+ко!H14+1!H14+2!H14+3!H14+лм!H14+на!H14+при!H14+смы!H14+сто!H14+сту!H14+том!H14+че!H14+чи!H14</f>
        <v>0</v>
      </c>
      <c r="I14" s="16">
        <f>бе!I14+во!I14+ед!I14+ки!I14+ко!I14+1!I14+2!I14+3!I14+лм!I14+на!I14+при!I14+смы!I14+сто!I14+сту!I14+том!I14+че!I14+чи!I14</f>
        <v>0</v>
      </c>
      <c r="J14" s="16">
        <f>бе!J14+во!J14+ед!J14+ки!J14+ко!J14+1!J14+2!J14+3!J14+лм!J14+на!J14+при!J14+смы!J14+сто!J14+сту!J14+том!J14+че!J14+чи!J14</f>
        <v>0</v>
      </c>
      <c r="K14" s="16">
        <f>бе!K14+во!K14+ед!K14+ки!K14+ко!K14+1!K14+2!K14+3!K14+лм!K14+на!K14+при!K14+смы!K14+сто!K14+сту!K14+том!K14+че!K14+чи!K14</f>
        <v>0</v>
      </c>
      <c r="L14" s="16">
        <f>бе!L14+во!L14+ед!L14+ки!L14+ко!L14+1!L14+2!L14+3!L14+лм!L14+на!L14+при!L14+смы!L14+сто!L14+сту!L14+том!L14+че!L14+чи!L14</f>
        <v>0</v>
      </c>
      <c r="M14" s="40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6">
        <f>бе!C15+во!C15+ед!C15+ки!C15+ко!C15+1!C15+2!C15+3!C15+лм!C15+на!C15+при!C15+смы!C15+сто!C15+сту!C15+том!C15+че!C15+чи!C15</f>
        <v>0</v>
      </c>
      <c r="D15" s="16">
        <f>бе!D15+во!D15+ед!D15+ки!D15+ко!D15+1!D15+2!D15+3!D15+лм!D15+на!D15+при!D15+смы!D15+сто!D15+сту!D15+том!D15+че!D15+чи!D15</f>
        <v>0</v>
      </c>
      <c r="E15" s="16">
        <f>бе!E15+во!E15+ед!E15+ки!E15+ко!E15+1!E15+2!E15+3!E15+лм!E15+на!E15+при!E15+смы!E15+сто!E15+сту!E15+том!E15+че!E15+чи!E15</f>
        <v>0</v>
      </c>
      <c r="F15" s="16">
        <f>бе!F15+во!F15+ед!F15+ки!F15+ко!F15+1!F15+2!F15+3!F15+лм!F15+на!F15+при!F15+смы!F15+сто!F15+сту!F15+том!F15+че!F15+чи!F15</f>
        <v>0</v>
      </c>
      <c r="G15" s="16">
        <f>бе!G15+во!G15+ед!G15+ки!G15+ко!G15+1!G15+2!G15+3!G15+лм!G15+на!G15+при!G15+смы!G15+сто!G15+сту!G15+том!G15+че!G15+чи!G15</f>
        <v>0</v>
      </c>
      <c r="H15" s="16">
        <f>бе!H15+во!H15+ед!H15+ки!H15+ко!H15+1!H15+2!H15+3!H15+лм!H15+на!H15+при!H15+смы!H15+сто!H15+сту!H15+том!H15+че!H15+чи!H15</f>
        <v>0</v>
      </c>
      <c r="I15" s="16">
        <f>бе!I15+во!I15+ед!I15+ки!I15+ко!I15+1!I15+2!I15+3!I15+лм!I15+на!I15+при!I15+смы!I15+сто!I15+сту!I15+том!I15+че!I15+чи!I15</f>
        <v>0</v>
      </c>
      <c r="J15" s="16">
        <f>бе!J15+во!J15+ед!J15+ки!J15+ко!J15+1!J15+2!J15+3!J15+лм!J15+на!J15+при!J15+смы!J15+сто!J15+сту!J15+том!J15+че!J15+чи!J15</f>
        <v>0</v>
      </c>
      <c r="K15" s="16">
        <f>бе!K15+во!K15+ед!K15+ки!K15+ко!K15+1!K15+2!K15+3!K15+лм!K15+на!K15+при!K15+смы!K15+сто!K15+сту!K15+том!K15+че!K15+чи!K15</f>
        <v>0</v>
      </c>
      <c r="L15" s="16">
        <f>бе!L15+во!L15+ед!L15+ки!L15+ко!L15+1!L15+2!L15+3!L15+лм!L15+на!L15+при!L15+смы!L15+сто!L15+сту!L15+том!L15+че!L15+чи!L15</f>
        <v>0</v>
      </c>
      <c r="M15" s="40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16">
        <f>бе!C16+во!C16+ед!C16+ки!C16+ко!C16+1!C16+2!C16+3!C16+лм!C16+на!C16+при!C16+смы!C16+сто!C16+сту!C16+том!C16+че!C16+чи!C16</f>
        <v>0</v>
      </c>
      <c r="D16" s="16">
        <f>бе!D16+во!D16+ед!D16+ки!D16+ко!D16+1!D16+2!D16+3!D16+лм!D16+на!D16+при!D16+смы!D16+сто!D16+сту!D16+том!D16+че!D16+чи!D16</f>
        <v>0</v>
      </c>
      <c r="E16" s="16">
        <f>бе!E16+во!E16+ед!E16+ки!E16+ко!E16+1!E16+2!E16+3!E16+лм!E16+на!E16+при!E16+смы!E16+сто!E16+сту!E16+том!E16+че!E16+чи!E16</f>
        <v>0</v>
      </c>
      <c r="F16" s="16">
        <f>бе!F16+во!F16+ед!F16+ки!F16+ко!F16+1!F16+2!F16+3!F16+лм!F16+на!F16+при!F16+смы!F16+сто!F16+сту!F16+том!F16+че!F16+чи!F16</f>
        <v>0</v>
      </c>
      <c r="G16" s="16">
        <f>бе!G16+во!G16+ед!G16+ки!G16+ко!G16+1!G16+2!G16+3!G16+лм!G16+на!G16+при!G16+смы!G16+сто!G16+сту!G16+том!G16+че!G16+чи!G16</f>
        <v>0</v>
      </c>
      <c r="H16" s="16">
        <f>бе!H16+во!H16+ед!H16+ки!H16+ко!H16+1!H16+2!H16+3!H16+лм!H16+на!H16+при!H16+смы!H16+сто!H16+сту!H16+том!H16+че!H16+чи!H16</f>
        <v>0</v>
      </c>
      <c r="I16" s="16">
        <f>бе!I16+во!I16+ед!I16+ки!I16+ко!I16+1!I16+2!I16+3!I16+лм!I16+на!I16+при!I16+смы!I16+сто!I16+сту!I16+том!I16+че!I16+чи!I16</f>
        <v>0</v>
      </c>
      <c r="J16" s="16">
        <f>бе!J16+во!J16+ед!J16+ки!J16+ко!J16+1!J16+2!J16+3!J16+лм!J16+на!J16+при!J16+смы!J16+сто!J16+сту!J16+том!J16+че!J16+чи!J16</f>
        <v>0</v>
      </c>
      <c r="K16" s="16">
        <f>бе!K16+во!K16+ед!K16+ки!K16+ко!K16+1!K16+2!K16+3!K16+лм!K16+на!K16+при!K16+смы!K16+сто!K16+сту!K16+том!K16+че!K16+чи!K16</f>
        <v>0</v>
      </c>
      <c r="L16" s="16">
        <f>бе!L16+во!L16+ед!L16+ки!L16+ко!L16+1!L16+2!L16+3!L16+лм!L16+на!L16+при!L16+смы!L16+сто!L16+сту!L16+том!L16+че!L16+чи!L16</f>
        <v>0</v>
      </c>
      <c r="M16" s="40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16">
        <f>бе!C17+во!C17+ед!C17+ки!C17+ко!C17+1!C17+2!C17+3!C17+лм!C17+на!C17+при!C17+смы!C17+сто!C17+сту!C17+том!C17+че!C17+чи!C17</f>
        <v>0</v>
      </c>
      <c r="D17" s="16">
        <f>бе!D17+во!D17+ед!D17+ки!D17+ко!D17+1!D17+2!D17+3!D17+лм!D17+на!D17+при!D17+смы!D17+сто!D17+сту!D17+том!D17+че!D17+чи!D17</f>
        <v>0</v>
      </c>
      <c r="E17" s="16">
        <f>бе!E17+во!E17+ед!E17+ки!E17+ко!E17+1!E17+2!E17+3!E17+лм!E17+на!E17+при!E17+смы!E17+сто!E17+сту!E17+том!E17+че!E17+чи!E17</f>
        <v>0</v>
      </c>
      <c r="F17" s="16">
        <f>бе!F17+во!F17+ед!F17+ки!F17+ко!F17+1!F17+2!F17+3!F17+лм!F17+на!F17+при!F17+смы!F17+сто!F17+сту!F17+том!F17+че!F17+чи!F17</f>
        <v>0</v>
      </c>
      <c r="G17" s="16">
        <f>бе!G17+во!G17+ед!G17+ки!G17+ко!G17+1!G17+2!G17+3!G17+лм!G17+на!G17+при!G17+смы!G17+сто!G17+сту!G17+том!G17+че!G17+чи!G17</f>
        <v>0</v>
      </c>
      <c r="H17" s="16">
        <f>бе!H17+во!H17+ед!H17+ки!H17+ко!H17+1!H17+2!H17+3!H17+лм!H17+на!H17+при!H17+смы!H17+сто!H17+сту!H17+том!H17+че!H17+чи!H17</f>
        <v>0</v>
      </c>
      <c r="I17" s="16">
        <f>бе!I17+во!I17+ед!I17+ки!I17+ко!I17+1!I17+2!I17+3!I17+лм!I17+на!I17+при!I17+смы!I17+сто!I17+сту!I17+том!I17+че!I17+чи!I17</f>
        <v>0</v>
      </c>
      <c r="J17" s="16">
        <f>бе!J17+во!J17+ед!J17+ки!J17+ко!J17+1!J17+2!J17+3!J17+лм!J17+на!J17+при!J17+смы!J17+сто!J17+сту!J17+том!J17+че!J17+чи!J17</f>
        <v>0</v>
      </c>
      <c r="K17" s="16">
        <f>бе!K17+во!K17+ед!K17+ки!K17+ко!K17+1!K17+2!K17+3!K17+лм!K17+на!K17+при!K17+смы!K17+сто!K17+сту!K17+том!K17+че!K17+чи!K17</f>
        <v>0</v>
      </c>
      <c r="L17" s="16">
        <f>бе!L17+во!L17+ед!L17+ки!L17+ко!L17+1!L17+2!L17+3!L17+лм!L17+на!L17+при!L17+смы!L17+сто!L17+сту!L17+том!L17+че!L17+чи!L17</f>
        <v>0</v>
      </c>
      <c r="M17" s="40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16">
        <f>бе!C18+во!C18+ед!C18+ки!C18+ко!C18+1!C18+2!C18+3!C18+лм!C18+на!C18+при!C18+смы!C18+сто!C18+сту!C18+том!C18+че!C18+чи!C18</f>
        <v>0</v>
      </c>
      <c r="D18" s="16">
        <f>бе!D18+во!D18+ед!D18+ки!D18+ко!D18+1!D18+2!D18+3!D18+лм!D18+на!D18+при!D18+смы!D18+сто!D18+сту!D18+том!D18+че!D18+чи!D18</f>
        <v>0</v>
      </c>
      <c r="E18" s="16">
        <f>бе!E18+во!E18+ед!E18+ки!E18+ко!E18+1!E18+2!E18+3!E18+лм!E18+на!E18+при!E18+смы!E18+сто!E18+сту!E18+том!E18+че!E18+чи!E18</f>
        <v>0</v>
      </c>
      <c r="F18" s="16">
        <f>бе!F18+во!F18+ед!F18+ки!F18+ко!F18+1!F18+2!F18+3!F18+лм!F18+на!F18+при!F18+смы!F18+сто!F18+сту!F18+том!F18+че!F18+чи!F18</f>
        <v>0</v>
      </c>
      <c r="G18" s="16">
        <f>бе!G18+во!G18+ед!G18+ки!G18+ко!G18+1!G18+2!G18+3!G18+лм!G18+на!G18+при!G18+смы!G18+сто!G18+сту!G18+том!G18+че!G18+чи!G18</f>
        <v>0</v>
      </c>
      <c r="H18" s="16">
        <f>бе!H18+во!H18+ед!H18+ки!H18+ко!H18+1!H18+2!H18+3!H18+лм!H18+на!H18+при!H18+смы!H18+сто!H18+сту!H18+том!H18+че!H18+чи!H18</f>
        <v>0</v>
      </c>
      <c r="I18" s="16">
        <f>бе!I18+во!I18+ед!I18+ки!I18+ко!I18+1!I18+2!I18+3!I18+лм!I18+на!I18+при!I18+смы!I18+сто!I18+сту!I18+том!I18+че!I18+чи!I18</f>
        <v>0</v>
      </c>
      <c r="J18" s="16">
        <f>бе!J18+во!J18+ед!J18+ки!J18+ко!J18+1!J18+2!J18+3!J18+лм!J18+на!J18+при!J18+смы!J18+сто!J18+сту!J18+том!J18+че!J18+чи!J18</f>
        <v>0</v>
      </c>
      <c r="K18" s="16">
        <f>бе!K18+во!K18+ед!K18+ки!K18+ко!K18+1!K18+2!K18+3!K18+лм!K18+на!K18+при!K18+смы!K18+сто!K18+сту!K18+том!K18+че!K18+чи!K18</f>
        <v>0</v>
      </c>
      <c r="L18" s="16">
        <f>бе!L18+во!L18+ед!L18+ки!L18+ко!L18+1!L18+2!L18+3!L18+лм!L18+на!L18+при!L18+смы!L18+сто!L18+сту!L18+том!L18+че!L18+чи!L18</f>
        <v>0</v>
      </c>
      <c r="M18" s="40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149</v>
      </c>
      <c r="D19" s="35">
        <f t="shared" si="2"/>
        <v>0</v>
      </c>
      <c r="E19" s="35">
        <f t="shared" si="2"/>
        <v>2</v>
      </c>
      <c r="F19" s="36">
        <f t="shared" si="2"/>
        <v>0</v>
      </c>
      <c r="G19" s="37">
        <f t="shared" si="2"/>
        <v>137</v>
      </c>
      <c r="H19" s="35">
        <f t="shared" si="2"/>
        <v>10</v>
      </c>
      <c r="I19" s="38">
        <f t="shared" si="2"/>
        <v>10</v>
      </c>
      <c r="J19" s="39">
        <f t="shared" si="2"/>
        <v>0</v>
      </c>
      <c r="K19" s="39">
        <f t="shared" si="2"/>
        <v>10</v>
      </c>
      <c r="L19" s="38">
        <f t="shared" si="2"/>
        <v>0</v>
      </c>
      <c r="M19" s="40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6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97" t="s">
        <v>26</v>
      </c>
      <c r="F29" s="81"/>
      <c r="G29" s="96" t="s">
        <v>27</v>
      </c>
      <c r="H29" s="87"/>
      <c r="I29" s="90"/>
      <c r="J29" s="66"/>
      <c r="K29" s="67"/>
    </row>
    <row r="30" spans="1:11" s="3" customFormat="1" ht="80.25" customHeight="1" thickBot="1">
      <c r="A30" s="78"/>
      <c r="B30" s="79"/>
      <c r="C30" s="82"/>
      <c r="D30" s="82"/>
      <c r="E30" s="33" t="s">
        <v>9</v>
      </c>
      <c r="F30" s="8" t="s">
        <v>28</v>
      </c>
      <c r="G30" s="91"/>
      <c r="H30" s="88"/>
      <c r="I30" s="91"/>
      <c r="J30" s="66"/>
      <c r="K30" s="67"/>
    </row>
    <row r="31" spans="1:14" ht="48.75" customHeight="1" thickBot="1">
      <c r="A31" s="104" t="s">
        <v>29</v>
      </c>
      <c r="B31" s="105"/>
      <c r="C31" s="16">
        <f>бе!C31+во!C31+ед!C31+ки!C31+ко!C31+1!C31+2!C31+3!C31+лм!C31+на!C31+при!C31+смы!C31+сто!C31+сту!C31+том!C31+че!C31+чи!C31</f>
        <v>77</v>
      </c>
      <c r="D31" s="16">
        <f>бе!D31+во!D31+ед!D31+ки!D31+ко!D31+1!D31+2!D31+3!D31+лм!D31+на!D31+при!D31+смы!D31+сто!D31+сту!D31+том!D31+че!D31+чи!D31</f>
        <v>0</v>
      </c>
      <c r="E31" s="16">
        <f>бе!E31+во!E31+ед!E31+ки!E31+ко!E31+1!E31+2!E31+3!E31+лм!E31+на!E31+при!E31+смы!E31+сто!E31+сту!E31+том!E31+че!E31+чи!E31</f>
        <v>77</v>
      </c>
      <c r="F31" s="16">
        <f>бе!F31+во!F31+ед!F31+ки!F31+ко!F31+1!F31+2!F31+3!F31+лм!F31+на!F31+при!F31+смы!F31+сто!F31+сту!F31+том!F31+че!F31+чи!F31</f>
        <v>23</v>
      </c>
      <c r="G31" s="16">
        <f>бе!G31+во!G31+ед!G31+ки!G31+ко!G31+1!G31+2!G31+3!G31+лм!G31+на!G31+при!G31+смы!G31+сто!G31+сту!G31+том!G31+че!G31+чи!G31</f>
        <v>0</v>
      </c>
      <c r="H31" s="16">
        <f>бе!H31+во!H31+ед!H31+ки!H31+ко!H31+1!H31+2!H31+3!H31+лм!H31+на!H31+при!H31+смы!H31+сто!H31+сту!H31+том!H31+че!H31+чи!H31</f>
        <v>0</v>
      </c>
      <c r="I31" s="16">
        <f>бе!I31+во!I31+ед!I31+ки!I31+ко!I31+1!I31+2!I31+3!I31+лм!I31+на!I31+при!I31+смы!I31+сто!I31+сту!I31+том!I31+че!I31+чи!I31</f>
        <v>0</v>
      </c>
      <c r="J31" s="40" t="str">
        <f>IF(C31=D31+E31+G31," ","ошибка")</f>
        <v> </v>
      </c>
      <c r="K31" s="58" t="str">
        <f>IF(D31+G31=H31+I31," ","ошибка")</f>
        <v> </v>
      </c>
      <c r="M31" s="40"/>
      <c r="N31" s="41"/>
    </row>
    <row r="32" spans="1:14" ht="38.25" customHeight="1" thickBot="1">
      <c r="A32" s="104" t="s">
        <v>30</v>
      </c>
      <c r="B32" s="105"/>
      <c r="C32" s="59"/>
      <c r="D32" s="59"/>
      <c r="E32" s="60"/>
      <c r="F32" s="59"/>
      <c r="G32" s="61"/>
      <c r="H32" s="62"/>
      <c r="I32" s="61"/>
      <c r="J32" s="40"/>
      <c r="K32" s="58" t="str">
        <f aca="true" t="shared" si="3" ref="K32:K38">IF(D32+G32=H32+I32," ","ошибка")</f>
        <v> </v>
      </c>
      <c r="M32" s="40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40" t="str">
        <f>IF(C33=D33+E33+G33," ","ошибка")</f>
        <v> </v>
      </c>
      <c r="K33" s="58" t="str">
        <f t="shared" si="3"/>
        <v> </v>
      </c>
      <c r="M33" s="40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40" t="str">
        <f>IF(C34=D34+E34+G34," ","ошибка")</f>
        <v> </v>
      </c>
      <c r="K34" s="58" t="str">
        <f t="shared" si="3"/>
        <v> </v>
      </c>
      <c r="M34" s="40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40" t="str">
        <f>IF(C35=D35+E35+G35," ","ошибка")</f>
        <v> </v>
      </c>
      <c r="K35" s="58" t="str">
        <f t="shared" si="3"/>
        <v> </v>
      </c>
      <c r="M35" s="40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40"/>
      <c r="K36" s="58"/>
      <c r="M36" s="40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40" t="str">
        <f>IF(C37=D37+E37+G37," ","ошибка")</f>
        <v> </v>
      </c>
      <c r="K37" s="58" t="str">
        <f t="shared" si="3"/>
        <v> </v>
      </c>
      <c r="M37" s="40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77</v>
      </c>
      <c r="D38" s="35">
        <f aca="true" t="shared" si="4" ref="D38:I38">D31+D33+D34+D35+D37</f>
        <v>0</v>
      </c>
      <c r="E38" s="37">
        <f t="shared" si="4"/>
        <v>77</v>
      </c>
      <c r="F38" s="35">
        <f t="shared" si="4"/>
        <v>23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40" t="str">
        <f>IF(C38=D38+E38+G38," ","ошибка")</f>
        <v> </v>
      </c>
      <c r="K38" s="58" t="str">
        <f t="shared" si="3"/>
        <v> </v>
      </c>
      <c r="M38" s="40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48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>
        <v>88423721855</v>
      </c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E29:F29"/>
    <mergeCell ref="G29:G30"/>
    <mergeCell ref="C42:H42"/>
    <mergeCell ref="A32:B32"/>
    <mergeCell ref="A31:B31"/>
    <mergeCell ref="A33:A34"/>
    <mergeCell ref="A35:B35"/>
    <mergeCell ref="A36:B36"/>
    <mergeCell ref="A37:B37"/>
    <mergeCell ref="A38:B38"/>
    <mergeCell ref="C40:H40"/>
    <mergeCell ref="C41:H41"/>
    <mergeCell ref="K28:K30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A23:L23"/>
    <mergeCell ref="A24:G24"/>
    <mergeCell ref="H24:L24"/>
    <mergeCell ref="G8:H8"/>
    <mergeCell ref="D7:D9"/>
    <mergeCell ref="G7:I7"/>
    <mergeCell ref="E7:E9"/>
    <mergeCell ref="F7:F9"/>
    <mergeCell ref="A10:A12"/>
    <mergeCell ref="A13:A15"/>
    <mergeCell ref="J7:J9"/>
    <mergeCell ref="K7:K9"/>
    <mergeCell ref="L7:L9"/>
    <mergeCell ref="A18:B18"/>
    <mergeCell ref="A17:B17"/>
    <mergeCell ref="I8:I9"/>
    <mergeCell ref="M7:M9"/>
    <mergeCell ref="N7:N9"/>
    <mergeCell ref="A19:B19"/>
    <mergeCell ref="A2:L2"/>
    <mergeCell ref="A3:G3"/>
    <mergeCell ref="H3:L3"/>
    <mergeCell ref="H4:L4"/>
    <mergeCell ref="A5:Q5"/>
    <mergeCell ref="A7:B9"/>
    <mergeCell ref="C7:C9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1">
      <selection activeCell="C42" sqref="C42:H42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61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62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1</v>
      </c>
      <c r="D10" s="16">
        <v>0</v>
      </c>
      <c r="E10" s="22">
        <v>0</v>
      </c>
      <c r="F10" s="44">
        <v>0</v>
      </c>
      <c r="G10" s="27">
        <v>1</v>
      </c>
      <c r="H10" s="16">
        <v>0</v>
      </c>
      <c r="I10" s="17">
        <v>0</v>
      </c>
      <c r="J10" s="45">
        <v>0</v>
      </c>
      <c r="K10" s="16">
        <v>0</v>
      </c>
      <c r="L10" s="17">
        <v>0</v>
      </c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/>
      <c r="D11" s="18"/>
      <c r="E11" s="18"/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1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1</v>
      </c>
      <c r="H19" s="35">
        <f t="shared" si="2"/>
        <v>0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 t="s">
        <v>61</v>
      </c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1</v>
      </c>
      <c r="D31" s="20">
        <v>0</v>
      </c>
      <c r="E31" s="55">
        <v>1</v>
      </c>
      <c r="F31" s="20">
        <v>0</v>
      </c>
      <c r="G31" s="21">
        <v>0</v>
      </c>
      <c r="H31" s="28">
        <v>0</v>
      </c>
      <c r="I31" s="21">
        <v>0</v>
      </c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1</v>
      </c>
      <c r="D38" s="35">
        <f aca="true" t="shared" si="4" ref="D38:I38">D31+D33+D34+D35+D37</f>
        <v>0</v>
      </c>
      <c r="E38" s="37">
        <f t="shared" si="4"/>
        <v>1</v>
      </c>
      <c r="F38" s="35">
        <f t="shared" si="4"/>
        <v>0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63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 t="s">
        <v>64</v>
      </c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25">
      <selection activeCell="C42" sqref="C42:H42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80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5</v>
      </c>
      <c r="D10" s="16">
        <v>0</v>
      </c>
      <c r="E10" s="22"/>
      <c r="F10" s="44"/>
      <c r="G10" s="27">
        <v>5</v>
      </c>
      <c r="H10" s="16">
        <v>1</v>
      </c>
      <c r="I10" s="17">
        <v>0</v>
      </c>
      <c r="J10" s="45">
        <v>0</v>
      </c>
      <c r="K10" s="16">
        <v>0</v>
      </c>
      <c r="L10" s="17">
        <v>0</v>
      </c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>
        <v>0</v>
      </c>
      <c r="D11" s="18">
        <v>0</v>
      </c>
      <c r="E11" s="18">
        <v>0</v>
      </c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>
        <v>0</v>
      </c>
      <c r="D12" s="19">
        <v>0</v>
      </c>
      <c r="E12" s="24"/>
      <c r="F12" s="47">
        <v>0</v>
      </c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>
        <v>0</v>
      </c>
      <c r="D13" s="16">
        <v>0</v>
      </c>
      <c r="E13" s="22"/>
      <c r="F13" s="44"/>
      <c r="G13" s="27">
        <v>0</v>
      </c>
      <c r="H13" s="16">
        <v>0</v>
      </c>
      <c r="I13" s="17">
        <v>0</v>
      </c>
      <c r="J13" s="45">
        <v>0</v>
      </c>
      <c r="K13" s="16">
        <v>0</v>
      </c>
      <c r="L13" s="17">
        <v>0</v>
      </c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>
        <v>0</v>
      </c>
      <c r="D14" s="18">
        <v>0</v>
      </c>
      <c r="E14" s="18">
        <v>0</v>
      </c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>
        <v>0</v>
      </c>
      <c r="D15" s="19">
        <v>0</v>
      </c>
      <c r="E15" s="24"/>
      <c r="F15" s="47">
        <v>0</v>
      </c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>
        <v>0</v>
      </c>
      <c r="D16" s="20">
        <v>0</v>
      </c>
      <c r="E16" s="20">
        <v>0</v>
      </c>
      <c r="F16" s="57">
        <v>0</v>
      </c>
      <c r="G16" s="55">
        <v>0</v>
      </c>
      <c r="H16" s="20">
        <v>0</v>
      </c>
      <c r="I16" s="21">
        <v>0</v>
      </c>
      <c r="J16" s="28">
        <v>0</v>
      </c>
      <c r="K16" s="20">
        <v>0</v>
      </c>
      <c r="L16" s="21">
        <v>0</v>
      </c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>
        <v>0</v>
      </c>
      <c r="D17" s="10">
        <v>0</v>
      </c>
      <c r="E17" s="10">
        <v>0</v>
      </c>
      <c r="F17" s="52">
        <v>0</v>
      </c>
      <c r="G17" s="53">
        <v>0</v>
      </c>
      <c r="H17" s="10">
        <v>0</v>
      </c>
      <c r="I17" s="11">
        <v>0</v>
      </c>
      <c r="J17" s="54">
        <v>0</v>
      </c>
      <c r="K17" s="10">
        <v>0</v>
      </c>
      <c r="L17" s="11">
        <v>0</v>
      </c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>
        <v>0</v>
      </c>
      <c r="D18" s="10">
        <v>0</v>
      </c>
      <c r="E18" s="10">
        <v>0</v>
      </c>
      <c r="F18" s="52">
        <v>0</v>
      </c>
      <c r="G18" s="53">
        <v>0</v>
      </c>
      <c r="H18" s="10">
        <v>0</v>
      </c>
      <c r="I18" s="11">
        <v>0</v>
      </c>
      <c r="J18" s="54">
        <v>0</v>
      </c>
      <c r="K18" s="10">
        <v>0</v>
      </c>
      <c r="L18" s="11">
        <v>0</v>
      </c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5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5</v>
      </c>
      <c r="H19" s="35">
        <f t="shared" si="2"/>
        <v>1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6</v>
      </c>
      <c r="D31" s="20">
        <v>0</v>
      </c>
      <c r="E31" s="55">
        <v>6</v>
      </c>
      <c r="F31" s="20">
        <v>1</v>
      </c>
      <c r="G31" s="21">
        <v>0</v>
      </c>
      <c r="H31" s="28">
        <v>0</v>
      </c>
      <c r="I31" s="21">
        <v>0</v>
      </c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>
        <v>0</v>
      </c>
      <c r="D33" s="16">
        <v>0</v>
      </c>
      <c r="E33" s="27">
        <v>0</v>
      </c>
      <c r="F33" s="16">
        <v>0</v>
      </c>
      <c r="G33" s="17">
        <v>0</v>
      </c>
      <c r="H33" s="45">
        <v>0</v>
      </c>
      <c r="I33" s="17">
        <v>0</v>
      </c>
      <c r="J33" s="64" t="str">
        <f aca="true" t="shared" si="4" ref="J33:J38"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>
        <v>0</v>
      </c>
      <c r="D34" s="8">
        <v>0</v>
      </c>
      <c r="E34" s="9">
        <v>0</v>
      </c>
      <c r="F34" s="8">
        <v>0</v>
      </c>
      <c r="G34" s="29">
        <v>0</v>
      </c>
      <c r="H34" s="34">
        <v>0</v>
      </c>
      <c r="I34" s="29">
        <v>0</v>
      </c>
      <c r="J34" s="64" t="str">
        <f t="shared" si="4"/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>
        <v>0</v>
      </c>
      <c r="D35" s="10">
        <v>0</v>
      </c>
      <c r="E35" s="53">
        <v>0</v>
      </c>
      <c r="F35" s="10">
        <v>0</v>
      </c>
      <c r="G35" s="11">
        <v>0</v>
      </c>
      <c r="H35" s="54">
        <v>0</v>
      </c>
      <c r="I35" s="11">
        <v>0</v>
      </c>
      <c r="J35" s="64" t="str">
        <f t="shared" si="4"/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>
        <v>0</v>
      </c>
      <c r="D36" s="59"/>
      <c r="E36" s="60"/>
      <c r="F36" s="59"/>
      <c r="G36" s="61"/>
      <c r="H36" s="62"/>
      <c r="I36" s="61"/>
      <c r="J36" s="64" t="str">
        <f t="shared" si="4"/>
        <v> </v>
      </c>
      <c r="K36" s="58"/>
      <c r="M36" s="64"/>
      <c r="N36" s="41"/>
    </row>
    <row r="37" spans="1:14" ht="66" customHeight="1" thickBot="1">
      <c r="A37" s="104" t="s">
        <v>6</v>
      </c>
      <c r="B37" s="105"/>
      <c r="C37" s="20">
        <v>0</v>
      </c>
      <c r="D37" s="10">
        <v>0</v>
      </c>
      <c r="E37" s="53">
        <v>0</v>
      </c>
      <c r="F37" s="10">
        <v>0</v>
      </c>
      <c r="G37" s="11">
        <v>0</v>
      </c>
      <c r="H37" s="54">
        <v>0</v>
      </c>
      <c r="I37" s="11">
        <v>0</v>
      </c>
      <c r="J37" s="64" t="str">
        <f t="shared" si="4"/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6</v>
      </c>
      <c r="D38" s="35">
        <f aca="true" t="shared" si="5" ref="D38:I38">D31+D33+D34+D35+D37</f>
        <v>0</v>
      </c>
      <c r="E38" s="37">
        <f t="shared" si="5"/>
        <v>6</v>
      </c>
      <c r="F38" s="35">
        <f t="shared" si="5"/>
        <v>1</v>
      </c>
      <c r="G38" s="38">
        <f t="shared" si="5"/>
        <v>0</v>
      </c>
      <c r="H38" s="39">
        <f t="shared" si="5"/>
        <v>0</v>
      </c>
      <c r="I38" s="38">
        <f t="shared" si="5"/>
        <v>0</v>
      </c>
      <c r="J38" s="64" t="str">
        <f t="shared" si="4"/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81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25">
      <selection activeCell="C42" sqref="C42:H42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78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0</v>
      </c>
      <c r="D10" s="16"/>
      <c r="E10" s="22"/>
      <c r="F10" s="44"/>
      <c r="G10" s="27"/>
      <c r="H10" s="16"/>
      <c r="I10" s="17"/>
      <c r="J10" s="45"/>
      <c r="K10" s="16"/>
      <c r="L10" s="17"/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>
        <v>0</v>
      </c>
      <c r="D11" s="18"/>
      <c r="E11" s="18"/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>
        <v>0</v>
      </c>
      <c r="D13" s="16"/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>
        <v>0</v>
      </c>
      <c r="D14" s="18"/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>
        <v>0</v>
      </c>
      <c r="D16" s="20"/>
      <c r="E16" s="20"/>
      <c r="F16" s="57"/>
      <c r="G16" s="55"/>
      <c r="H16" s="20"/>
      <c r="I16" s="21"/>
      <c r="J16" s="28"/>
      <c r="K16" s="20"/>
      <c r="L16" s="21"/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>
        <v>0</v>
      </c>
      <c r="D17" s="10"/>
      <c r="E17" s="10"/>
      <c r="F17" s="52"/>
      <c r="G17" s="53"/>
      <c r="H17" s="10"/>
      <c r="I17" s="11"/>
      <c r="J17" s="54"/>
      <c r="K17" s="10"/>
      <c r="L17" s="11"/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>
        <v>0</v>
      </c>
      <c r="D18" s="10"/>
      <c r="E18" s="10"/>
      <c r="F18" s="52"/>
      <c r="G18" s="53"/>
      <c r="H18" s="10"/>
      <c r="I18" s="11"/>
      <c r="J18" s="54"/>
      <c r="K18" s="10"/>
      <c r="L18" s="11"/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0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0</v>
      </c>
      <c r="H19" s="35">
        <f t="shared" si="2"/>
        <v>0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 t="s">
        <v>78</v>
      </c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5</v>
      </c>
      <c r="D31" s="20">
        <v>0</v>
      </c>
      <c r="E31" s="55">
        <v>5</v>
      </c>
      <c r="F31" s="20">
        <v>0</v>
      </c>
      <c r="G31" s="21">
        <v>0</v>
      </c>
      <c r="H31" s="28">
        <v>0</v>
      </c>
      <c r="I31" s="21">
        <v>0</v>
      </c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>
        <v>0</v>
      </c>
      <c r="D33" s="16"/>
      <c r="E33" s="27"/>
      <c r="F33" s="16"/>
      <c r="G33" s="17"/>
      <c r="H33" s="45"/>
      <c r="I33" s="17"/>
      <c r="J33" s="64" t="str">
        <f aca="true" t="shared" si="4" ref="J33:J38"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>
        <v>0</v>
      </c>
      <c r="D34" s="8"/>
      <c r="E34" s="9"/>
      <c r="F34" s="8"/>
      <c r="G34" s="29"/>
      <c r="H34" s="34"/>
      <c r="I34" s="29"/>
      <c r="J34" s="64" t="str">
        <f t="shared" si="4"/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>
        <v>0</v>
      </c>
      <c r="D35" s="10"/>
      <c r="E35" s="53"/>
      <c r="F35" s="10"/>
      <c r="G35" s="11"/>
      <c r="H35" s="54"/>
      <c r="I35" s="11"/>
      <c r="J35" s="64" t="str">
        <f t="shared" si="4"/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>
        <v>0</v>
      </c>
      <c r="D36" s="59"/>
      <c r="E36" s="60"/>
      <c r="F36" s="59"/>
      <c r="G36" s="61"/>
      <c r="H36" s="62"/>
      <c r="I36" s="61"/>
      <c r="J36" s="64" t="str">
        <f t="shared" si="4"/>
        <v> </v>
      </c>
      <c r="K36" s="58"/>
      <c r="M36" s="64"/>
      <c r="N36" s="41"/>
    </row>
    <row r="37" spans="1:14" ht="66" customHeight="1" thickBot="1">
      <c r="A37" s="104" t="s">
        <v>6</v>
      </c>
      <c r="B37" s="105"/>
      <c r="C37" s="20">
        <v>0</v>
      </c>
      <c r="D37" s="10"/>
      <c r="E37" s="53"/>
      <c r="F37" s="10"/>
      <c r="G37" s="11"/>
      <c r="H37" s="54"/>
      <c r="I37" s="11"/>
      <c r="J37" s="64" t="str">
        <f t="shared" si="4"/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5</v>
      </c>
      <c r="D38" s="35">
        <f aca="true" t="shared" si="5" ref="D38:I38">D31+D33+D34+D35+D37</f>
        <v>0</v>
      </c>
      <c r="E38" s="37">
        <f t="shared" si="5"/>
        <v>5</v>
      </c>
      <c r="F38" s="35">
        <f t="shared" si="5"/>
        <v>0</v>
      </c>
      <c r="G38" s="38">
        <f t="shared" si="5"/>
        <v>0</v>
      </c>
      <c r="H38" s="39">
        <f t="shared" si="5"/>
        <v>0</v>
      </c>
      <c r="I38" s="38">
        <f t="shared" si="5"/>
        <v>0</v>
      </c>
      <c r="J38" s="64" t="str">
        <f t="shared" si="4"/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79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22">
      <selection activeCell="N16" sqref="N16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88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6</v>
      </c>
      <c r="D10" s="16">
        <v>0</v>
      </c>
      <c r="E10" s="22">
        <v>0</v>
      </c>
      <c r="F10" s="44">
        <v>0</v>
      </c>
      <c r="G10" s="27">
        <v>6</v>
      </c>
      <c r="H10" s="16">
        <v>1</v>
      </c>
      <c r="I10" s="17">
        <v>0</v>
      </c>
      <c r="J10" s="45">
        <v>0</v>
      </c>
      <c r="K10" s="16">
        <v>0</v>
      </c>
      <c r="L10" s="17">
        <v>0</v>
      </c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/>
      <c r="D11" s="18"/>
      <c r="E11" s="18"/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6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6</v>
      </c>
      <c r="H19" s="35">
        <f t="shared" si="2"/>
        <v>1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/>
      <c r="D31" s="20"/>
      <c r="E31" s="55"/>
      <c r="F31" s="20"/>
      <c r="G31" s="21"/>
      <c r="H31" s="28"/>
      <c r="I31" s="21"/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0</v>
      </c>
      <c r="D38" s="35">
        <f aca="true" t="shared" si="4" ref="D38:I38">D31+D33+D34+D35+D37</f>
        <v>0</v>
      </c>
      <c r="E38" s="37">
        <f t="shared" si="4"/>
        <v>0</v>
      </c>
      <c r="F38" s="35">
        <f t="shared" si="4"/>
        <v>0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82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>
        <v>9603658519</v>
      </c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25">
      <selection activeCell="A1" sqref="A1:Q43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76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6</v>
      </c>
      <c r="D10" s="16">
        <v>0</v>
      </c>
      <c r="E10" s="22"/>
      <c r="F10" s="44"/>
      <c r="G10" s="27">
        <v>6</v>
      </c>
      <c r="H10" s="16">
        <v>0</v>
      </c>
      <c r="I10" s="17">
        <v>0</v>
      </c>
      <c r="J10" s="45">
        <v>0</v>
      </c>
      <c r="K10" s="16">
        <v>0</v>
      </c>
      <c r="L10" s="17">
        <v>0</v>
      </c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>
        <v>0</v>
      </c>
      <c r="D11" s="18">
        <v>0</v>
      </c>
      <c r="E11" s="18">
        <v>0</v>
      </c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>
        <v>0</v>
      </c>
      <c r="D12" s="19">
        <v>0</v>
      </c>
      <c r="E12" s="24"/>
      <c r="F12" s="47">
        <v>0</v>
      </c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>
        <v>0</v>
      </c>
      <c r="D13" s="16">
        <v>0</v>
      </c>
      <c r="E13" s="22"/>
      <c r="F13" s="44"/>
      <c r="G13" s="27">
        <v>0</v>
      </c>
      <c r="H13" s="16">
        <v>0</v>
      </c>
      <c r="I13" s="17">
        <v>0</v>
      </c>
      <c r="J13" s="45">
        <v>0</v>
      </c>
      <c r="K13" s="16">
        <v>0</v>
      </c>
      <c r="L13" s="17">
        <v>0</v>
      </c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>
        <v>0</v>
      </c>
      <c r="D14" s="18">
        <v>0</v>
      </c>
      <c r="E14" s="18">
        <v>0</v>
      </c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>
        <v>0</v>
      </c>
      <c r="D15" s="19">
        <v>0</v>
      </c>
      <c r="E15" s="24"/>
      <c r="F15" s="47">
        <v>0</v>
      </c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>
        <v>0</v>
      </c>
      <c r="D16" s="20">
        <v>0</v>
      </c>
      <c r="E16" s="20">
        <v>0</v>
      </c>
      <c r="F16" s="57">
        <v>0</v>
      </c>
      <c r="G16" s="55">
        <v>0</v>
      </c>
      <c r="H16" s="20">
        <v>0</v>
      </c>
      <c r="I16" s="21">
        <v>0</v>
      </c>
      <c r="J16" s="28">
        <v>0</v>
      </c>
      <c r="K16" s="20">
        <v>0</v>
      </c>
      <c r="L16" s="21">
        <v>0</v>
      </c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>
        <v>0</v>
      </c>
      <c r="D17" s="10">
        <v>0</v>
      </c>
      <c r="E17" s="10">
        <v>0</v>
      </c>
      <c r="F17" s="52">
        <v>0</v>
      </c>
      <c r="G17" s="53">
        <v>0</v>
      </c>
      <c r="H17" s="10">
        <v>0</v>
      </c>
      <c r="I17" s="11">
        <v>0</v>
      </c>
      <c r="J17" s="54">
        <v>0</v>
      </c>
      <c r="K17" s="10">
        <v>0</v>
      </c>
      <c r="L17" s="11">
        <v>0</v>
      </c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>
        <v>0</v>
      </c>
      <c r="D18" s="10">
        <v>0</v>
      </c>
      <c r="E18" s="10">
        <v>0</v>
      </c>
      <c r="F18" s="52">
        <v>0</v>
      </c>
      <c r="G18" s="53">
        <v>0</v>
      </c>
      <c r="H18" s="10">
        <v>0</v>
      </c>
      <c r="I18" s="11">
        <v>0</v>
      </c>
      <c r="J18" s="54">
        <v>0</v>
      </c>
      <c r="K18" s="10">
        <v>0</v>
      </c>
      <c r="L18" s="11">
        <v>0</v>
      </c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6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6</v>
      </c>
      <c r="H19" s="35">
        <f t="shared" si="2"/>
        <v>0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5</v>
      </c>
      <c r="D31" s="20">
        <v>0</v>
      </c>
      <c r="E31" s="55">
        <v>5</v>
      </c>
      <c r="F31" s="20">
        <v>0</v>
      </c>
      <c r="G31" s="21">
        <v>0</v>
      </c>
      <c r="H31" s="28">
        <v>0</v>
      </c>
      <c r="I31" s="21">
        <v>0</v>
      </c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>
        <v>0</v>
      </c>
      <c r="D33" s="16">
        <v>0</v>
      </c>
      <c r="E33" s="27">
        <v>0</v>
      </c>
      <c r="F33" s="16">
        <v>0</v>
      </c>
      <c r="G33" s="17">
        <v>0</v>
      </c>
      <c r="H33" s="45">
        <v>0</v>
      </c>
      <c r="I33" s="17">
        <v>0</v>
      </c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>
        <v>0</v>
      </c>
      <c r="D34" s="8">
        <v>0</v>
      </c>
      <c r="E34" s="9">
        <v>0</v>
      </c>
      <c r="F34" s="8">
        <v>0</v>
      </c>
      <c r="G34" s="29">
        <v>0</v>
      </c>
      <c r="H34" s="34">
        <v>0</v>
      </c>
      <c r="I34" s="29">
        <v>0</v>
      </c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>
        <v>0</v>
      </c>
      <c r="D35" s="10">
        <v>0</v>
      </c>
      <c r="E35" s="53">
        <v>0</v>
      </c>
      <c r="F35" s="10">
        <v>0</v>
      </c>
      <c r="G35" s="11">
        <v>0</v>
      </c>
      <c r="H35" s="54">
        <v>0</v>
      </c>
      <c r="I35" s="11">
        <v>0</v>
      </c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>
        <v>1</v>
      </c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>
        <v>0</v>
      </c>
      <c r="D37" s="10">
        <v>0</v>
      </c>
      <c r="E37" s="53">
        <v>0</v>
      </c>
      <c r="F37" s="10">
        <v>0</v>
      </c>
      <c r="G37" s="11">
        <v>0</v>
      </c>
      <c r="H37" s="54">
        <v>0</v>
      </c>
      <c r="I37" s="11">
        <v>0</v>
      </c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v>5</v>
      </c>
      <c r="D38" s="35">
        <f aca="true" t="shared" si="4" ref="D38:I38">D31+D33+D34+D35+D37</f>
        <v>0</v>
      </c>
      <c r="E38" s="37">
        <v>5</v>
      </c>
      <c r="F38" s="35">
        <f t="shared" si="4"/>
        <v>0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77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19">
      <selection activeCell="C42" sqref="C42:H42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65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52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5</v>
      </c>
      <c r="D10" s="16">
        <v>0</v>
      </c>
      <c r="E10" s="22">
        <v>0</v>
      </c>
      <c r="F10" s="44">
        <v>0</v>
      </c>
      <c r="G10" s="27">
        <v>3</v>
      </c>
      <c r="H10" s="16">
        <v>0</v>
      </c>
      <c r="I10" s="17">
        <v>2</v>
      </c>
      <c r="J10" s="45">
        <v>0</v>
      </c>
      <c r="K10" s="16">
        <v>2</v>
      </c>
      <c r="L10" s="17">
        <v>0</v>
      </c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/>
      <c r="D11" s="18"/>
      <c r="E11" s="18"/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5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3</v>
      </c>
      <c r="H19" s="35">
        <f t="shared" si="2"/>
        <v>0</v>
      </c>
      <c r="I19" s="38">
        <f t="shared" si="2"/>
        <v>2</v>
      </c>
      <c r="J19" s="39">
        <f t="shared" si="2"/>
        <v>0</v>
      </c>
      <c r="K19" s="35">
        <f t="shared" si="2"/>
        <v>2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6</v>
      </c>
      <c r="D31" s="20">
        <v>0</v>
      </c>
      <c r="E31" s="55">
        <v>6</v>
      </c>
      <c r="F31" s="20">
        <v>2</v>
      </c>
      <c r="G31" s="21">
        <v>0</v>
      </c>
      <c r="H31" s="28">
        <v>0</v>
      </c>
      <c r="I31" s="21">
        <v>0</v>
      </c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6</v>
      </c>
      <c r="D38" s="35">
        <f aca="true" t="shared" si="4" ref="D38:I38">D31+D33+D34+D35+D37</f>
        <v>0</v>
      </c>
      <c r="E38" s="37">
        <f t="shared" si="4"/>
        <v>6</v>
      </c>
      <c r="F38" s="35">
        <f t="shared" si="4"/>
        <v>2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66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13">
      <selection activeCell="V34" sqref="V34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89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15</v>
      </c>
      <c r="F7" s="99" t="s">
        <v>16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97" t="s">
        <v>18</v>
      </c>
      <c r="H8" s="81"/>
      <c r="I8" s="96" t="s">
        <v>19</v>
      </c>
      <c r="J8" s="87"/>
      <c r="K8" s="81"/>
      <c r="L8" s="90"/>
      <c r="M8" s="66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33" t="s">
        <v>9</v>
      </c>
      <c r="H9" s="8" t="s">
        <v>10</v>
      </c>
      <c r="I9" s="91"/>
      <c r="J9" s="88"/>
      <c r="K9" s="82"/>
      <c r="L9" s="91"/>
      <c r="M9" s="66"/>
      <c r="N9" s="67"/>
    </row>
    <row r="10" spans="1:14" ht="36" customHeight="1">
      <c r="A10" s="83" t="s">
        <v>42</v>
      </c>
      <c r="B10" s="43" t="s">
        <v>43</v>
      </c>
      <c r="C10" s="16">
        <v>0</v>
      </c>
      <c r="D10" s="16"/>
      <c r="E10" s="22"/>
      <c r="F10" s="44"/>
      <c r="G10" s="27"/>
      <c r="H10" s="16"/>
      <c r="I10" s="17"/>
      <c r="J10" s="45"/>
      <c r="K10" s="16"/>
      <c r="L10" s="17"/>
      <c r="M10" s="40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/>
      <c r="D11" s="18"/>
      <c r="E11" s="18"/>
      <c r="F11" s="30"/>
      <c r="G11" s="32"/>
      <c r="H11" s="23"/>
      <c r="I11" s="25"/>
      <c r="J11" s="31"/>
      <c r="K11" s="23"/>
      <c r="L11" s="25"/>
      <c r="M11" s="40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40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32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40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40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40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40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40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40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0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0</v>
      </c>
      <c r="H19" s="35">
        <f t="shared" si="2"/>
        <v>0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40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6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97" t="s">
        <v>26</v>
      </c>
      <c r="F29" s="81"/>
      <c r="G29" s="96" t="s">
        <v>27</v>
      </c>
      <c r="H29" s="87"/>
      <c r="I29" s="90"/>
      <c r="J29" s="66"/>
      <c r="K29" s="67"/>
    </row>
    <row r="30" spans="1:11" s="3" customFormat="1" ht="80.25" customHeight="1" thickBot="1">
      <c r="A30" s="78"/>
      <c r="B30" s="79"/>
      <c r="C30" s="82"/>
      <c r="D30" s="82"/>
      <c r="E30" s="33" t="s">
        <v>9</v>
      </c>
      <c r="F30" s="8" t="s">
        <v>28</v>
      </c>
      <c r="G30" s="91"/>
      <c r="H30" s="88"/>
      <c r="I30" s="91"/>
      <c r="J30" s="66"/>
      <c r="K30" s="67"/>
    </row>
    <row r="31" spans="1:14" ht="48.75" customHeight="1" thickBot="1">
      <c r="A31" s="104" t="s">
        <v>29</v>
      </c>
      <c r="B31" s="105"/>
      <c r="C31" s="20">
        <v>0</v>
      </c>
      <c r="D31" s="20"/>
      <c r="E31" s="55"/>
      <c r="F31" s="20"/>
      <c r="G31" s="21"/>
      <c r="H31" s="28"/>
      <c r="I31" s="21"/>
      <c r="J31" s="40" t="str">
        <f>IF(C31=D31+E31+G31," ","ошибка")</f>
        <v> </v>
      </c>
      <c r="K31" s="58" t="str">
        <f>IF(D31+G31=H31+I31," ","ошибка")</f>
        <v> </v>
      </c>
      <c r="M31" s="40"/>
      <c r="N31" s="41"/>
    </row>
    <row r="32" spans="1:14" ht="38.25" customHeight="1" thickBot="1">
      <c r="A32" s="104" t="s">
        <v>30</v>
      </c>
      <c r="B32" s="105"/>
      <c r="C32" s="59"/>
      <c r="D32" s="59"/>
      <c r="E32" s="60"/>
      <c r="F32" s="59"/>
      <c r="G32" s="61"/>
      <c r="H32" s="62"/>
      <c r="I32" s="61"/>
      <c r="J32" s="40"/>
      <c r="K32" s="58" t="str">
        <f aca="true" t="shared" si="3" ref="K32:K38">IF(D32+G32=H32+I32," ","ошибка")</f>
        <v> </v>
      </c>
      <c r="M32" s="40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40" t="str">
        <f>IF(C33=D33+E33+G33," ","ошибка")</f>
        <v> </v>
      </c>
      <c r="K33" s="58" t="str">
        <f t="shared" si="3"/>
        <v> </v>
      </c>
      <c r="M33" s="40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40" t="str">
        <f>IF(C34=D34+E34+G34," ","ошибка")</f>
        <v> </v>
      </c>
      <c r="K34" s="58" t="str">
        <f t="shared" si="3"/>
        <v> </v>
      </c>
      <c r="M34" s="40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40" t="str">
        <f>IF(C35=D35+E35+G35," ","ошибка")</f>
        <v> </v>
      </c>
      <c r="K35" s="58" t="str">
        <f t="shared" si="3"/>
        <v> </v>
      </c>
      <c r="M35" s="40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40"/>
      <c r="K36" s="58"/>
      <c r="M36" s="40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40" t="str">
        <f>IF(C37=D37+E37+G37," ","ошибка")</f>
        <v> </v>
      </c>
      <c r="K37" s="58" t="str">
        <f t="shared" si="3"/>
        <v> </v>
      </c>
      <c r="M37" s="40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0</v>
      </c>
      <c r="D38" s="35">
        <f aca="true" t="shared" si="4" ref="D38:I38">D31+D33+D34+D35+D37</f>
        <v>0</v>
      </c>
      <c r="E38" s="37">
        <f t="shared" si="4"/>
        <v>0</v>
      </c>
      <c r="F38" s="35">
        <f t="shared" si="4"/>
        <v>0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40" t="str">
        <f>IF(C38=D38+E38+G38," ","ошибка")</f>
        <v> </v>
      </c>
      <c r="K38" s="58" t="str">
        <f t="shared" si="3"/>
        <v> </v>
      </c>
      <c r="M38" s="40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90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28">
      <selection activeCell="R15" sqref="R15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91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7</v>
      </c>
      <c r="D10" s="16">
        <v>0</v>
      </c>
      <c r="E10" s="22">
        <v>0</v>
      </c>
      <c r="F10" s="44">
        <v>0</v>
      </c>
      <c r="G10" s="27">
        <v>7</v>
      </c>
      <c r="H10" s="16">
        <v>1</v>
      </c>
      <c r="I10" s="17">
        <v>0</v>
      </c>
      <c r="J10" s="45">
        <v>0</v>
      </c>
      <c r="K10" s="16">
        <v>0</v>
      </c>
      <c r="L10" s="17">
        <v>0</v>
      </c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/>
      <c r="D11" s="18"/>
      <c r="E11" s="18"/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>
        <v>1</v>
      </c>
      <c r="D12" s="19">
        <v>0</v>
      </c>
      <c r="E12" s="24">
        <v>1</v>
      </c>
      <c r="F12" s="47">
        <v>0</v>
      </c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8</v>
      </c>
      <c r="D19" s="35">
        <f t="shared" si="2"/>
        <v>0</v>
      </c>
      <c r="E19" s="35">
        <f t="shared" si="2"/>
        <v>1</v>
      </c>
      <c r="F19" s="36">
        <f t="shared" si="2"/>
        <v>0</v>
      </c>
      <c r="G19" s="37">
        <f t="shared" si="2"/>
        <v>7</v>
      </c>
      <c r="H19" s="35">
        <f t="shared" si="2"/>
        <v>1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 t="s">
        <v>74</v>
      </c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5</v>
      </c>
      <c r="D31" s="20">
        <v>0</v>
      </c>
      <c r="E31" s="55">
        <v>5</v>
      </c>
      <c r="F31" s="20">
        <v>0</v>
      </c>
      <c r="G31" s="21">
        <v>0</v>
      </c>
      <c r="H31" s="28">
        <v>0</v>
      </c>
      <c r="I31" s="21">
        <v>0</v>
      </c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5</v>
      </c>
      <c r="D38" s="35">
        <f aca="true" t="shared" si="4" ref="D38:I38">D31+D33+D34+D35+D37</f>
        <v>0</v>
      </c>
      <c r="E38" s="37">
        <f t="shared" si="4"/>
        <v>5</v>
      </c>
      <c r="F38" s="35">
        <f t="shared" si="4"/>
        <v>0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75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>
        <v>89510996332</v>
      </c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tabSelected="1" view="pageBreakPreview" zoomScale="60" zoomScaleNormal="60" zoomScalePageLayoutView="0" workbookViewId="0" topLeftCell="A1">
      <selection activeCell="C40" sqref="C40:H40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70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3</v>
      </c>
      <c r="D10" s="16">
        <v>0</v>
      </c>
      <c r="E10" s="22"/>
      <c r="F10" s="44"/>
      <c r="G10" s="27">
        <v>3</v>
      </c>
      <c r="H10" s="16">
        <v>0</v>
      </c>
      <c r="I10" s="17">
        <v>0</v>
      </c>
      <c r="J10" s="45">
        <v>0</v>
      </c>
      <c r="K10" s="16">
        <v>0</v>
      </c>
      <c r="L10" s="17">
        <v>0</v>
      </c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>
        <v>0</v>
      </c>
      <c r="D11" s="18">
        <v>0</v>
      </c>
      <c r="E11" s="18">
        <v>0</v>
      </c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>
        <v>0</v>
      </c>
      <c r="D12" s="19">
        <v>0</v>
      </c>
      <c r="E12" s="24"/>
      <c r="F12" s="47">
        <v>0</v>
      </c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>
        <v>0</v>
      </c>
      <c r="D13" s="16">
        <v>0</v>
      </c>
      <c r="E13" s="22"/>
      <c r="F13" s="44"/>
      <c r="G13" s="27">
        <v>0</v>
      </c>
      <c r="H13" s="16">
        <v>0</v>
      </c>
      <c r="I13" s="17">
        <v>0</v>
      </c>
      <c r="J13" s="45">
        <v>0</v>
      </c>
      <c r="K13" s="16">
        <v>0</v>
      </c>
      <c r="L13" s="17">
        <v>0</v>
      </c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>
        <v>0</v>
      </c>
      <c r="D14" s="18">
        <v>0</v>
      </c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>
        <v>0</v>
      </c>
      <c r="D15" s="19">
        <v>0</v>
      </c>
      <c r="E15" s="24"/>
      <c r="F15" s="47">
        <v>0</v>
      </c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>
        <v>0</v>
      </c>
      <c r="D16" s="20">
        <v>0</v>
      </c>
      <c r="E16" s="20">
        <v>0</v>
      </c>
      <c r="F16" s="57">
        <v>0</v>
      </c>
      <c r="G16" s="55">
        <v>0</v>
      </c>
      <c r="H16" s="20">
        <v>0</v>
      </c>
      <c r="I16" s="21">
        <v>0</v>
      </c>
      <c r="J16" s="28">
        <v>0</v>
      </c>
      <c r="K16" s="20">
        <v>0</v>
      </c>
      <c r="L16" s="21">
        <v>0</v>
      </c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>
        <v>0</v>
      </c>
      <c r="D17" s="10">
        <v>0</v>
      </c>
      <c r="E17" s="10">
        <v>0</v>
      </c>
      <c r="F17" s="52">
        <v>0</v>
      </c>
      <c r="G17" s="53">
        <v>0</v>
      </c>
      <c r="H17" s="10">
        <v>0</v>
      </c>
      <c r="I17" s="11">
        <v>0</v>
      </c>
      <c r="J17" s="54">
        <v>0</v>
      </c>
      <c r="K17" s="10">
        <v>0</v>
      </c>
      <c r="L17" s="11">
        <v>0</v>
      </c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>
        <v>0</v>
      </c>
      <c r="D18" s="10">
        <v>0</v>
      </c>
      <c r="E18" s="10">
        <v>0</v>
      </c>
      <c r="F18" s="52">
        <v>0</v>
      </c>
      <c r="G18" s="53">
        <v>0</v>
      </c>
      <c r="H18" s="10">
        <v>0</v>
      </c>
      <c r="I18" s="11">
        <v>0</v>
      </c>
      <c r="J18" s="54">
        <v>0</v>
      </c>
      <c r="K18" s="10">
        <v>0</v>
      </c>
      <c r="L18" s="11">
        <v>0</v>
      </c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3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3</v>
      </c>
      <c r="H19" s="35">
        <f t="shared" si="2"/>
        <v>0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0</v>
      </c>
      <c r="D31" s="20"/>
      <c r="E31" s="55"/>
      <c r="F31" s="20"/>
      <c r="G31" s="21"/>
      <c r="H31" s="28"/>
      <c r="I31" s="21"/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0</v>
      </c>
      <c r="D38" s="35">
        <f aca="true" t="shared" si="4" ref="D38:I38">D31+D33+D34+D35+D37</f>
        <v>0</v>
      </c>
      <c r="E38" s="37">
        <f t="shared" si="4"/>
        <v>0</v>
      </c>
      <c r="F38" s="35">
        <f t="shared" si="4"/>
        <v>0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92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25">
      <selection activeCell="C42" sqref="C42:H42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49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52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3</v>
      </c>
      <c r="D10" s="16">
        <v>0</v>
      </c>
      <c r="E10" s="22"/>
      <c r="F10" s="44"/>
      <c r="G10" s="27">
        <v>3</v>
      </c>
      <c r="H10" s="16">
        <v>0</v>
      </c>
      <c r="I10" s="17">
        <v>0</v>
      </c>
      <c r="J10" s="45">
        <v>0</v>
      </c>
      <c r="K10" s="16">
        <v>0</v>
      </c>
      <c r="L10" s="17">
        <v>0</v>
      </c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>
        <v>0</v>
      </c>
      <c r="D11" s="18"/>
      <c r="E11" s="18"/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>
        <v>0</v>
      </c>
      <c r="D12" s="19"/>
      <c r="E12" s="24"/>
      <c r="F12" s="47"/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>
        <v>0</v>
      </c>
      <c r="D13" s="16"/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>
        <v>0</v>
      </c>
      <c r="D14" s="18"/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>
        <v>0</v>
      </c>
      <c r="D15" s="19"/>
      <c r="E15" s="24"/>
      <c r="F15" s="47"/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>
        <v>0</v>
      </c>
      <c r="D16" s="20"/>
      <c r="E16" s="20"/>
      <c r="F16" s="57"/>
      <c r="G16" s="55"/>
      <c r="H16" s="20"/>
      <c r="I16" s="21"/>
      <c r="J16" s="28"/>
      <c r="K16" s="20"/>
      <c r="L16" s="21"/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>
        <v>0</v>
      </c>
      <c r="D17" s="10"/>
      <c r="E17" s="10"/>
      <c r="F17" s="52"/>
      <c r="G17" s="53"/>
      <c r="H17" s="10"/>
      <c r="I17" s="11"/>
      <c r="J17" s="54"/>
      <c r="K17" s="10"/>
      <c r="L17" s="11"/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>
        <v>0</v>
      </c>
      <c r="D18" s="10"/>
      <c r="E18" s="10"/>
      <c r="F18" s="52"/>
      <c r="G18" s="53"/>
      <c r="H18" s="10"/>
      <c r="I18" s="11"/>
      <c r="J18" s="54"/>
      <c r="K18" s="10"/>
      <c r="L18" s="11"/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3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3</v>
      </c>
      <c r="H19" s="35">
        <f t="shared" si="2"/>
        <v>0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1</v>
      </c>
      <c r="D31" s="20">
        <v>0</v>
      </c>
      <c r="E31" s="55">
        <v>1</v>
      </c>
      <c r="F31" s="20">
        <v>0</v>
      </c>
      <c r="G31" s="21">
        <v>0</v>
      </c>
      <c r="H31" s="28">
        <v>0</v>
      </c>
      <c r="I31" s="21">
        <v>0</v>
      </c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>
        <v>0</v>
      </c>
      <c r="D33" s="16"/>
      <c r="E33" s="27"/>
      <c r="F33" s="16"/>
      <c r="G33" s="17"/>
      <c r="H33" s="45"/>
      <c r="I33" s="17"/>
      <c r="J33" s="64" t="str">
        <f aca="true" t="shared" si="4" ref="J33:J38"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>
        <v>0</v>
      </c>
      <c r="D34" s="8"/>
      <c r="E34" s="9"/>
      <c r="F34" s="8"/>
      <c r="G34" s="29"/>
      <c r="H34" s="34"/>
      <c r="I34" s="29"/>
      <c r="J34" s="64" t="str">
        <f t="shared" si="4"/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>
        <v>0</v>
      </c>
      <c r="D35" s="10"/>
      <c r="E35" s="53"/>
      <c r="F35" s="10"/>
      <c r="G35" s="11"/>
      <c r="H35" s="54"/>
      <c r="I35" s="11"/>
      <c r="J35" s="64" t="str">
        <f t="shared" si="4"/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>
        <v>0</v>
      </c>
      <c r="D36" s="59"/>
      <c r="E36" s="60"/>
      <c r="F36" s="59"/>
      <c r="G36" s="61"/>
      <c r="H36" s="62"/>
      <c r="I36" s="61"/>
      <c r="J36" s="64" t="str">
        <f t="shared" si="4"/>
        <v> </v>
      </c>
      <c r="K36" s="58"/>
      <c r="M36" s="64"/>
      <c r="N36" s="41"/>
    </row>
    <row r="37" spans="1:14" ht="66" customHeight="1" thickBot="1">
      <c r="A37" s="104" t="s">
        <v>6</v>
      </c>
      <c r="B37" s="105"/>
      <c r="C37" s="20">
        <v>0</v>
      </c>
      <c r="D37" s="10"/>
      <c r="E37" s="53"/>
      <c r="F37" s="10"/>
      <c r="G37" s="11"/>
      <c r="H37" s="54"/>
      <c r="I37" s="11"/>
      <c r="J37" s="64" t="str">
        <f t="shared" si="4"/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1</v>
      </c>
      <c r="D38" s="35">
        <f aca="true" t="shared" si="5" ref="D38:I38">D31+D33+D34+D35+D37</f>
        <v>0</v>
      </c>
      <c r="E38" s="37">
        <f t="shared" si="5"/>
        <v>1</v>
      </c>
      <c r="F38" s="35">
        <f t="shared" si="5"/>
        <v>0</v>
      </c>
      <c r="G38" s="38">
        <f t="shared" si="5"/>
        <v>0</v>
      </c>
      <c r="H38" s="39">
        <f t="shared" si="5"/>
        <v>0</v>
      </c>
      <c r="I38" s="38">
        <f t="shared" si="5"/>
        <v>0</v>
      </c>
      <c r="J38" s="64" t="str">
        <f t="shared" si="4"/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58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25">
      <selection activeCell="C42" sqref="C42:H42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59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52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4</v>
      </c>
      <c r="D10" s="16">
        <v>0</v>
      </c>
      <c r="E10" s="22"/>
      <c r="F10" s="44"/>
      <c r="G10" s="27">
        <v>4</v>
      </c>
      <c r="H10" s="16">
        <v>0</v>
      </c>
      <c r="I10" s="17">
        <v>0</v>
      </c>
      <c r="J10" s="45">
        <v>0</v>
      </c>
      <c r="K10" s="16">
        <v>0</v>
      </c>
      <c r="L10" s="17">
        <v>0</v>
      </c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/>
      <c r="D11" s="18"/>
      <c r="E11" s="18"/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4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4</v>
      </c>
      <c r="H19" s="35">
        <f t="shared" si="2"/>
        <v>0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/>
      <c r="D31" s="20"/>
      <c r="E31" s="55"/>
      <c r="F31" s="20"/>
      <c r="G31" s="21"/>
      <c r="H31" s="28"/>
      <c r="I31" s="21"/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0</v>
      </c>
      <c r="D38" s="35">
        <f aca="true" t="shared" si="4" ref="D38:I38">D31+D33+D34+D35+D37</f>
        <v>0</v>
      </c>
      <c r="E38" s="37">
        <f t="shared" si="4"/>
        <v>0</v>
      </c>
      <c r="F38" s="35">
        <f t="shared" si="4"/>
        <v>0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60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1">
      <selection activeCell="D60" sqref="D60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71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6</v>
      </c>
      <c r="D10" s="16"/>
      <c r="E10" s="22"/>
      <c r="F10" s="44"/>
      <c r="G10" s="27">
        <v>6</v>
      </c>
      <c r="H10" s="16"/>
      <c r="I10" s="17"/>
      <c r="J10" s="45"/>
      <c r="K10" s="16"/>
      <c r="L10" s="17"/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/>
      <c r="D11" s="18"/>
      <c r="E11" s="18"/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6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6</v>
      </c>
      <c r="H19" s="35">
        <f t="shared" si="2"/>
        <v>0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5</v>
      </c>
      <c r="D31" s="20"/>
      <c r="E31" s="55">
        <v>5</v>
      </c>
      <c r="F31" s="20">
        <v>1</v>
      </c>
      <c r="G31" s="21"/>
      <c r="H31" s="28"/>
      <c r="I31" s="21"/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5</v>
      </c>
      <c r="D38" s="35">
        <f aca="true" t="shared" si="4" ref="D38:I38">D31+D33+D34+D35+D37</f>
        <v>0</v>
      </c>
      <c r="E38" s="37">
        <f t="shared" si="4"/>
        <v>5</v>
      </c>
      <c r="F38" s="35">
        <f t="shared" si="4"/>
        <v>1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72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25">
      <selection activeCell="C40" sqref="C40:H40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73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52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8</v>
      </c>
      <c r="D10" s="16"/>
      <c r="E10" s="22"/>
      <c r="F10" s="44"/>
      <c r="G10" s="27">
        <v>6</v>
      </c>
      <c r="H10" s="16"/>
      <c r="I10" s="17">
        <v>2</v>
      </c>
      <c r="J10" s="45"/>
      <c r="K10" s="16">
        <v>2</v>
      </c>
      <c r="L10" s="17"/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/>
      <c r="D11" s="18"/>
      <c r="E11" s="18"/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8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6</v>
      </c>
      <c r="H19" s="35">
        <f t="shared" si="2"/>
        <v>0</v>
      </c>
      <c r="I19" s="38">
        <f t="shared" si="2"/>
        <v>2</v>
      </c>
      <c r="J19" s="39">
        <f t="shared" si="2"/>
        <v>0</v>
      </c>
      <c r="K19" s="35">
        <f t="shared" si="2"/>
        <v>2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3</v>
      </c>
      <c r="D31" s="20"/>
      <c r="E31" s="55">
        <v>3</v>
      </c>
      <c r="F31" s="20">
        <v>1</v>
      </c>
      <c r="G31" s="21"/>
      <c r="H31" s="28"/>
      <c r="I31" s="21"/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3</v>
      </c>
      <c r="D38" s="35">
        <f aca="true" t="shared" si="4" ref="D38:I38">D31+D33+D34+D35+D37</f>
        <v>0</v>
      </c>
      <c r="E38" s="37">
        <f t="shared" si="4"/>
        <v>3</v>
      </c>
      <c r="F38" s="35">
        <f t="shared" si="4"/>
        <v>1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84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1">
      <selection activeCell="C10" sqref="C10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85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15</v>
      </c>
      <c r="F7" s="99" t="s">
        <v>16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97" t="s">
        <v>18</v>
      </c>
      <c r="H8" s="81"/>
      <c r="I8" s="96" t="s">
        <v>19</v>
      </c>
      <c r="J8" s="87"/>
      <c r="K8" s="81"/>
      <c r="L8" s="90"/>
      <c r="M8" s="66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33" t="s">
        <v>9</v>
      </c>
      <c r="H9" s="8" t="s">
        <v>10</v>
      </c>
      <c r="I9" s="91"/>
      <c r="J9" s="88"/>
      <c r="K9" s="82"/>
      <c r="L9" s="91"/>
      <c r="M9" s="66"/>
      <c r="N9" s="67"/>
    </row>
    <row r="10" spans="1:14" ht="36" customHeight="1">
      <c r="A10" s="83" t="s">
        <v>42</v>
      </c>
      <c r="B10" s="43" t="s">
        <v>43</v>
      </c>
      <c r="C10" s="16">
        <v>0</v>
      </c>
      <c r="D10" s="16"/>
      <c r="E10" s="22"/>
      <c r="F10" s="44"/>
      <c r="G10" s="27"/>
      <c r="H10" s="16"/>
      <c r="I10" s="17"/>
      <c r="J10" s="45"/>
      <c r="K10" s="16"/>
      <c r="L10" s="17"/>
      <c r="M10" s="40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/>
      <c r="D11" s="18"/>
      <c r="E11" s="18"/>
      <c r="F11" s="30"/>
      <c r="G11" s="32"/>
      <c r="H11" s="23"/>
      <c r="I11" s="25"/>
      <c r="J11" s="31"/>
      <c r="K11" s="23"/>
      <c r="L11" s="25"/>
      <c r="M11" s="40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40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32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40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40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40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40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40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40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0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0</v>
      </c>
      <c r="H19" s="35">
        <f t="shared" si="2"/>
        <v>0</v>
      </c>
      <c r="I19" s="38">
        <f t="shared" si="2"/>
        <v>0</v>
      </c>
      <c r="J19" s="39">
        <f t="shared" si="2"/>
        <v>0</v>
      </c>
      <c r="K19" s="35">
        <f t="shared" si="2"/>
        <v>0</v>
      </c>
      <c r="L19" s="38">
        <f t="shared" si="2"/>
        <v>0</v>
      </c>
      <c r="M19" s="40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6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97" t="s">
        <v>26</v>
      </c>
      <c r="F29" s="81"/>
      <c r="G29" s="96" t="s">
        <v>27</v>
      </c>
      <c r="H29" s="87"/>
      <c r="I29" s="90"/>
      <c r="J29" s="66"/>
      <c r="K29" s="67"/>
    </row>
    <row r="30" spans="1:11" s="3" customFormat="1" ht="80.25" customHeight="1" thickBot="1">
      <c r="A30" s="78"/>
      <c r="B30" s="79"/>
      <c r="C30" s="82"/>
      <c r="D30" s="82"/>
      <c r="E30" s="33" t="s">
        <v>9</v>
      </c>
      <c r="F30" s="8" t="s">
        <v>28</v>
      </c>
      <c r="G30" s="91"/>
      <c r="H30" s="88"/>
      <c r="I30" s="91"/>
      <c r="J30" s="66"/>
      <c r="K30" s="67"/>
    </row>
    <row r="31" spans="1:14" ht="48.75" customHeight="1" thickBot="1">
      <c r="A31" s="104" t="s">
        <v>29</v>
      </c>
      <c r="B31" s="105"/>
      <c r="C31" s="20">
        <v>0</v>
      </c>
      <c r="D31" s="20"/>
      <c r="E31" s="55"/>
      <c r="F31" s="20"/>
      <c r="G31" s="21"/>
      <c r="H31" s="28"/>
      <c r="I31" s="21"/>
      <c r="J31" s="40" t="str">
        <f>IF(C31=D31+E31+G31," ","ошибка")</f>
        <v> </v>
      </c>
      <c r="K31" s="58" t="str">
        <f>IF(D31+G31=H31+I31," ","ошибка")</f>
        <v> </v>
      </c>
      <c r="M31" s="40"/>
      <c r="N31" s="41"/>
    </row>
    <row r="32" spans="1:14" ht="38.25" customHeight="1" thickBot="1">
      <c r="A32" s="104" t="s">
        <v>30</v>
      </c>
      <c r="B32" s="105"/>
      <c r="C32" s="59"/>
      <c r="D32" s="59"/>
      <c r="E32" s="60"/>
      <c r="F32" s="59"/>
      <c r="G32" s="61"/>
      <c r="H32" s="62"/>
      <c r="I32" s="61"/>
      <c r="J32" s="40"/>
      <c r="K32" s="58" t="str">
        <f aca="true" t="shared" si="3" ref="K32:K38">IF(D32+G32=H32+I32," ","ошибка")</f>
        <v> </v>
      </c>
      <c r="M32" s="40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40" t="str">
        <f>IF(C33=D33+E33+G33," ","ошибка")</f>
        <v> </v>
      </c>
      <c r="K33" s="58" t="str">
        <f t="shared" si="3"/>
        <v> </v>
      </c>
      <c r="M33" s="40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40" t="str">
        <f>IF(C34=D34+E34+G34," ","ошибка")</f>
        <v> </v>
      </c>
      <c r="K34" s="58" t="str">
        <f t="shared" si="3"/>
        <v> </v>
      </c>
      <c r="M34" s="40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40" t="str">
        <f>IF(C35=D35+E35+G35," ","ошибка")</f>
        <v> </v>
      </c>
      <c r="K35" s="58" t="str">
        <f t="shared" si="3"/>
        <v> </v>
      </c>
      <c r="M35" s="40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40"/>
      <c r="K36" s="58"/>
      <c r="M36" s="40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40" t="str">
        <f>IF(C37=D37+E37+G37," ","ошибка")</f>
        <v> </v>
      </c>
      <c r="K37" s="58" t="str">
        <f t="shared" si="3"/>
        <v> </v>
      </c>
      <c r="M37" s="40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0</v>
      </c>
      <c r="D38" s="35">
        <f aca="true" t="shared" si="4" ref="D38:I38">D31+D33+D34+D35+D37</f>
        <v>0</v>
      </c>
      <c r="E38" s="37">
        <f t="shared" si="4"/>
        <v>0</v>
      </c>
      <c r="F38" s="35">
        <f t="shared" si="4"/>
        <v>0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40" t="str">
        <f>IF(C38=D38+E38+G38," ","ошибка")</f>
        <v> </v>
      </c>
      <c r="K38" s="58" t="str">
        <f t="shared" si="3"/>
        <v> </v>
      </c>
      <c r="M38" s="40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86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7">
      <selection activeCell="C40" sqref="C40:H40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/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64</v>
      </c>
      <c r="D10" s="16"/>
      <c r="E10" s="22"/>
      <c r="F10" s="44"/>
      <c r="G10" s="27">
        <v>61</v>
      </c>
      <c r="H10" s="16">
        <v>6</v>
      </c>
      <c r="I10" s="17">
        <v>3</v>
      </c>
      <c r="J10" s="45"/>
      <c r="K10" s="16">
        <v>3</v>
      </c>
      <c r="L10" s="17"/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>
        <v>1</v>
      </c>
      <c r="D11" s="18"/>
      <c r="E11" s="18">
        <v>1</v>
      </c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65</v>
      </c>
      <c r="D19" s="35">
        <f t="shared" si="2"/>
        <v>0</v>
      </c>
      <c r="E19" s="35">
        <f t="shared" si="2"/>
        <v>1</v>
      </c>
      <c r="F19" s="36">
        <f t="shared" si="2"/>
        <v>0</v>
      </c>
      <c r="G19" s="37">
        <f t="shared" si="2"/>
        <v>61</v>
      </c>
      <c r="H19" s="35">
        <f t="shared" si="2"/>
        <v>6</v>
      </c>
      <c r="I19" s="38">
        <f t="shared" si="2"/>
        <v>3</v>
      </c>
      <c r="J19" s="39">
        <f t="shared" si="2"/>
        <v>0</v>
      </c>
      <c r="K19" s="35">
        <f t="shared" si="2"/>
        <v>3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38</v>
      </c>
      <c r="D31" s="20"/>
      <c r="E31" s="55">
        <v>38</v>
      </c>
      <c r="F31" s="20">
        <v>18</v>
      </c>
      <c r="G31" s="21"/>
      <c r="H31" s="28"/>
      <c r="I31" s="21"/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38</v>
      </c>
      <c r="D38" s="35">
        <f aca="true" t="shared" si="4" ref="D38:I38">D31+D33+D34+D35+D37</f>
        <v>0</v>
      </c>
      <c r="E38" s="37">
        <f t="shared" si="4"/>
        <v>38</v>
      </c>
      <c r="F38" s="35">
        <f t="shared" si="4"/>
        <v>18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87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/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25">
      <selection activeCell="U15" sqref="U15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67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50</v>
      </c>
      <c r="F7" s="99" t="s">
        <v>51</v>
      </c>
      <c r="G7" s="98" t="s">
        <v>17</v>
      </c>
      <c r="H7" s="80"/>
      <c r="I7" s="89"/>
      <c r="J7" s="86" t="s">
        <v>11</v>
      </c>
      <c r="K7" s="80" t="s">
        <v>52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109" t="s">
        <v>18</v>
      </c>
      <c r="H8" s="81"/>
      <c r="I8" s="110" t="s">
        <v>19</v>
      </c>
      <c r="J8" s="87"/>
      <c r="K8" s="81"/>
      <c r="L8" s="90"/>
      <c r="M8" s="65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63" t="s">
        <v>9</v>
      </c>
      <c r="H9" s="8" t="s">
        <v>53</v>
      </c>
      <c r="I9" s="91"/>
      <c r="J9" s="88"/>
      <c r="K9" s="82"/>
      <c r="L9" s="91"/>
      <c r="M9" s="65"/>
      <c r="N9" s="67"/>
    </row>
    <row r="10" spans="1:14" ht="36" customHeight="1">
      <c r="A10" s="83" t="s">
        <v>42</v>
      </c>
      <c r="B10" s="43" t="s">
        <v>43</v>
      </c>
      <c r="C10" s="16">
        <v>10</v>
      </c>
      <c r="D10" s="16">
        <v>0</v>
      </c>
      <c r="E10" s="22"/>
      <c r="F10" s="44"/>
      <c r="G10" s="27">
        <v>8</v>
      </c>
      <c r="H10" s="16">
        <v>1</v>
      </c>
      <c r="I10" s="17">
        <v>2</v>
      </c>
      <c r="J10" s="45">
        <v>0</v>
      </c>
      <c r="K10" s="16">
        <v>2</v>
      </c>
      <c r="L10" s="17">
        <v>0</v>
      </c>
      <c r="M10" s="64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>
        <v>0</v>
      </c>
      <c r="D11" s="18">
        <v>0</v>
      </c>
      <c r="E11" s="18">
        <v>0</v>
      </c>
      <c r="F11" s="30"/>
      <c r="G11" s="32"/>
      <c r="H11" s="23"/>
      <c r="I11" s="25"/>
      <c r="J11" s="31"/>
      <c r="K11" s="23"/>
      <c r="L11" s="25"/>
      <c r="M11" s="64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>
        <v>0</v>
      </c>
      <c r="D12" s="19">
        <v>0</v>
      </c>
      <c r="E12" s="24"/>
      <c r="F12" s="47"/>
      <c r="G12" s="48"/>
      <c r="H12" s="24"/>
      <c r="I12" s="26"/>
      <c r="J12" s="49"/>
      <c r="K12" s="24"/>
      <c r="L12" s="26"/>
      <c r="M12" s="64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54</v>
      </c>
      <c r="C13" s="16">
        <v>0</v>
      </c>
      <c r="D13" s="16">
        <v>0</v>
      </c>
      <c r="E13" s="22"/>
      <c r="F13" s="44"/>
      <c r="G13" s="27"/>
      <c r="H13" s="16"/>
      <c r="I13" s="17"/>
      <c r="J13" s="45"/>
      <c r="K13" s="16"/>
      <c r="L13" s="17"/>
      <c r="M13" s="64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>
        <v>0</v>
      </c>
      <c r="D14" s="18">
        <v>0</v>
      </c>
      <c r="E14" s="18">
        <v>0</v>
      </c>
      <c r="F14" s="30"/>
      <c r="G14" s="32"/>
      <c r="H14" s="23"/>
      <c r="I14" s="25"/>
      <c r="J14" s="31"/>
      <c r="K14" s="23"/>
      <c r="L14" s="25"/>
      <c r="M14" s="64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>
        <v>0</v>
      </c>
      <c r="D15" s="19">
        <v>0</v>
      </c>
      <c r="E15" s="24"/>
      <c r="F15" s="47">
        <v>0</v>
      </c>
      <c r="G15" s="48"/>
      <c r="H15" s="24"/>
      <c r="I15" s="26"/>
      <c r="J15" s="49"/>
      <c r="K15" s="24"/>
      <c r="L15" s="26"/>
      <c r="M15" s="64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>
        <v>0</v>
      </c>
      <c r="D16" s="20">
        <v>0</v>
      </c>
      <c r="E16" s="20">
        <v>0</v>
      </c>
      <c r="F16" s="57">
        <v>0</v>
      </c>
      <c r="G16" s="55">
        <v>0</v>
      </c>
      <c r="H16" s="20">
        <v>0</v>
      </c>
      <c r="I16" s="21">
        <v>0</v>
      </c>
      <c r="J16" s="28">
        <v>0</v>
      </c>
      <c r="K16" s="20">
        <v>0</v>
      </c>
      <c r="L16" s="21">
        <v>0</v>
      </c>
      <c r="M16" s="64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>
        <v>0</v>
      </c>
      <c r="D17" s="10">
        <v>0</v>
      </c>
      <c r="E17" s="10">
        <v>0</v>
      </c>
      <c r="F17" s="52">
        <v>0</v>
      </c>
      <c r="G17" s="53">
        <v>0</v>
      </c>
      <c r="H17" s="10">
        <v>0</v>
      </c>
      <c r="I17" s="11">
        <v>0</v>
      </c>
      <c r="J17" s="54">
        <v>0</v>
      </c>
      <c r="K17" s="10">
        <v>0</v>
      </c>
      <c r="L17" s="11">
        <v>0</v>
      </c>
      <c r="M17" s="64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>
        <v>0</v>
      </c>
      <c r="D18" s="10">
        <v>0</v>
      </c>
      <c r="E18" s="10">
        <v>0</v>
      </c>
      <c r="F18" s="52">
        <v>0</v>
      </c>
      <c r="G18" s="53">
        <v>0</v>
      </c>
      <c r="H18" s="10">
        <v>0</v>
      </c>
      <c r="I18" s="11">
        <v>0</v>
      </c>
      <c r="J18" s="54">
        <v>0</v>
      </c>
      <c r="K18" s="10">
        <v>0</v>
      </c>
      <c r="L18" s="11">
        <v>0</v>
      </c>
      <c r="M18" s="64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10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8</v>
      </c>
      <c r="H19" s="35">
        <f t="shared" si="2"/>
        <v>1</v>
      </c>
      <c r="I19" s="38">
        <f t="shared" si="2"/>
        <v>2</v>
      </c>
      <c r="J19" s="39">
        <f t="shared" si="2"/>
        <v>0</v>
      </c>
      <c r="K19" s="35">
        <f t="shared" si="2"/>
        <v>2</v>
      </c>
      <c r="L19" s="38">
        <f t="shared" si="2"/>
        <v>0</v>
      </c>
      <c r="M19" s="64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 t="s">
        <v>67</v>
      </c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5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109" t="s">
        <v>26</v>
      </c>
      <c r="F29" s="81"/>
      <c r="G29" s="110" t="s">
        <v>27</v>
      </c>
      <c r="H29" s="87"/>
      <c r="I29" s="90"/>
      <c r="J29" s="65"/>
      <c r="K29" s="67"/>
    </row>
    <row r="30" spans="1:11" s="3" customFormat="1" ht="80.25" customHeight="1" thickBot="1">
      <c r="A30" s="78"/>
      <c r="B30" s="79"/>
      <c r="C30" s="82"/>
      <c r="D30" s="82"/>
      <c r="E30" s="63" t="s">
        <v>9</v>
      </c>
      <c r="F30" s="8" t="s">
        <v>55</v>
      </c>
      <c r="G30" s="91"/>
      <c r="H30" s="88"/>
      <c r="I30" s="91"/>
      <c r="J30" s="65"/>
      <c r="K30" s="67"/>
    </row>
    <row r="31" spans="1:14" ht="48.75" customHeight="1" thickBot="1">
      <c r="A31" s="104" t="s">
        <v>56</v>
      </c>
      <c r="B31" s="105"/>
      <c r="C31" s="20">
        <v>2</v>
      </c>
      <c r="D31" s="20">
        <v>0</v>
      </c>
      <c r="E31" s="55">
        <v>2</v>
      </c>
      <c r="F31" s="20">
        <v>0</v>
      </c>
      <c r="G31" s="21">
        <v>0</v>
      </c>
      <c r="H31" s="28">
        <v>0</v>
      </c>
      <c r="I31" s="21">
        <v>0</v>
      </c>
      <c r="J31" s="64" t="str">
        <f>IF(C31=D31+E31+G31," ","ошибка")</f>
        <v> </v>
      </c>
      <c r="K31" s="58" t="str">
        <f>IF(D31+G31=H31+I31," ","ошибка")</f>
        <v> </v>
      </c>
      <c r="M31" s="64"/>
      <c r="N31" s="41"/>
    </row>
    <row r="32" spans="1:14" ht="38.25" customHeight="1" thickBot="1">
      <c r="A32" s="104" t="s">
        <v>57</v>
      </c>
      <c r="B32" s="105"/>
      <c r="C32" s="59"/>
      <c r="D32" s="59"/>
      <c r="E32" s="60"/>
      <c r="F32" s="59"/>
      <c r="G32" s="61"/>
      <c r="H32" s="62"/>
      <c r="I32" s="61"/>
      <c r="J32" s="64"/>
      <c r="K32" s="58" t="str">
        <f aca="true" t="shared" si="3" ref="K32:K38">IF(D32+G32=H32+I32," ","ошибка")</f>
        <v> </v>
      </c>
      <c r="M32" s="64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64" t="str">
        <f>IF(C33=D33+E33+G33," ","ошибка")</f>
        <v> </v>
      </c>
      <c r="K33" s="58" t="str">
        <f t="shared" si="3"/>
        <v> </v>
      </c>
      <c r="M33" s="64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64" t="str">
        <f>IF(C34=D34+E34+G34," ","ошибка")</f>
        <v> </v>
      </c>
      <c r="K34" s="58" t="str">
        <f t="shared" si="3"/>
        <v> </v>
      </c>
      <c r="M34" s="64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64" t="str">
        <f>IF(C35=D35+E35+G35," ","ошибка")</f>
        <v> </v>
      </c>
      <c r="K35" s="58" t="str">
        <f t="shared" si="3"/>
        <v> </v>
      </c>
      <c r="M35" s="64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64"/>
      <c r="K36" s="58"/>
      <c r="M36" s="64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64" t="str">
        <f>IF(C37=D37+E37+G37," ","ошибка")</f>
        <v> </v>
      </c>
      <c r="K37" s="58" t="str">
        <f t="shared" si="3"/>
        <v> </v>
      </c>
      <c r="M37" s="64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2</v>
      </c>
      <c r="D38" s="35">
        <f aca="true" t="shared" si="4" ref="D38:I38">D31+D33+D34+D35+D37</f>
        <v>0</v>
      </c>
      <c r="E38" s="37">
        <f t="shared" si="4"/>
        <v>2</v>
      </c>
      <c r="F38" s="35">
        <f t="shared" si="4"/>
        <v>0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64" t="str">
        <f>IF(C38=D38+E38+G38," ","ошибка")</f>
        <v> </v>
      </c>
      <c r="K38" s="58" t="str">
        <f t="shared" si="3"/>
        <v> </v>
      </c>
      <c r="M38" s="64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68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 t="s">
        <v>69</v>
      </c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view="pageBreakPreview" zoomScale="60" zoomScaleNormal="60" zoomScalePageLayoutView="0" workbookViewId="0" topLeftCell="A16">
      <selection activeCell="K47" sqref="K47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2" t="s">
        <v>7</v>
      </c>
    </row>
    <row r="2" spans="1:13" s="2" customFormat="1" ht="24.75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s="2" customFormat="1" ht="26.25" customHeight="1">
      <c r="A3" s="70" t="s">
        <v>0</v>
      </c>
      <c r="B3" s="70"/>
      <c r="C3" s="70"/>
      <c r="D3" s="70"/>
      <c r="E3" s="70"/>
      <c r="F3" s="70"/>
      <c r="G3" s="70"/>
      <c r="H3" s="71" t="s">
        <v>47</v>
      </c>
      <c r="I3" s="71"/>
      <c r="J3" s="71"/>
      <c r="K3" s="71"/>
      <c r="L3" s="71"/>
      <c r="M3" s="5"/>
    </row>
    <row r="4" spans="8:15" ht="12.75" customHeight="1">
      <c r="H4" s="72" t="s">
        <v>1</v>
      </c>
      <c r="I4" s="72"/>
      <c r="J4" s="72"/>
      <c r="K4" s="72"/>
      <c r="L4" s="72"/>
      <c r="M4" s="14"/>
      <c r="N4" s="14"/>
      <c r="O4" s="14"/>
    </row>
    <row r="5" spans="1:18" ht="21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74" t="s">
        <v>8</v>
      </c>
      <c r="B7" s="75"/>
      <c r="C7" s="80" t="s">
        <v>20</v>
      </c>
      <c r="D7" s="80" t="s">
        <v>21</v>
      </c>
      <c r="E7" s="80" t="s">
        <v>15</v>
      </c>
      <c r="F7" s="99" t="s">
        <v>16</v>
      </c>
      <c r="G7" s="98" t="s">
        <v>17</v>
      </c>
      <c r="H7" s="80"/>
      <c r="I7" s="89"/>
      <c r="J7" s="86" t="s">
        <v>11</v>
      </c>
      <c r="K7" s="80" t="s">
        <v>40</v>
      </c>
      <c r="L7" s="89" t="s">
        <v>12</v>
      </c>
      <c r="M7" s="65" t="s">
        <v>22</v>
      </c>
      <c r="N7" s="67" t="s">
        <v>23</v>
      </c>
    </row>
    <row r="8" spans="1:14" s="7" customFormat="1" ht="36.75" customHeight="1">
      <c r="A8" s="76"/>
      <c r="B8" s="77"/>
      <c r="C8" s="81"/>
      <c r="D8" s="81"/>
      <c r="E8" s="81"/>
      <c r="F8" s="100"/>
      <c r="G8" s="97" t="s">
        <v>18</v>
      </c>
      <c r="H8" s="81"/>
      <c r="I8" s="96" t="s">
        <v>19</v>
      </c>
      <c r="J8" s="87"/>
      <c r="K8" s="81"/>
      <c r="L8" s="90"/>
      <c r="M8" s="66"/>
      <c r="N8" s="67"/>
    </row>
    <row r="9" spans="1:14" s="3" customFormat="1" ht="80.25" customHeight="1" thickBot="1">
      <c r="A9" s="78"/>
      <c r="B9" s="79"/>
      <c r="C9" s="82"/>
      <c r="D9" s="82"/>
      <c r="E9" s="82"/>
      <c r="F9" s="101"/>
      <c r="G9" s="33" t="s">
        <v>9</v>
      </c>
      <c r="H9" s="8" t="s">
        <v>10</v>
      </c>
      <c r="I9" s="91"/>
      <c r="J9" s="88"/>
      <c r="K9" s="82"/>
      <c r="L9" s="91"/>
      <c r="M9" s="66"/>
      <c r="N9" s="67"/>
    </row>
    <row r="10" spans="1:14" ht="36" customHeight="1">
      <c r="A10" s="83" t="s">
        <v>42</v>
      </c>
      <c r="B10" s="43" t="s">
        <v>43</v>
      </c>
      <c r="C10" s="16">
        <v>19</v>
      </c>
      <c r="D10" s="16"/>
      <c r="E10" s="22"/>
      <c r="F10" s="44"/>
      <c r="G10" s="27">
        <v>18</v>
      </c>
      <c r="H10" s="16"/>
      <c r="I10" s="17">
        <v>1</v>
      </c>
      <c r="J10" s="45"/>
      <c r="K10" s="16">
        <v>1</v>
      </c>
      <c r="L10" s="17"/>
      <c r="M10" s="40" t="str">
        <f>IF(C10=D10+E10+F10+G10+I10," ","ошибка")</f>
        <v> </v>
      </c>
      <c r="N10" s="41" t="str">
        <f>IF(D10+I10=J10+K10+L10," ","ошибка")</f>
        <v> </v>
      </c>
    </row>
    <row r="11" spans="1:14" ht="48.75" customHeight="1">
      <c r="A11" s="84"/>
      <c r="B11" s="15" t="s">
        <v>35</v>
      </c>
      <c r="C11" s="18"/>
      <c r="D11" s="18"/>
      <c r="E11" s="18"/>
      <c r="F11" s="30"/>
      <c r="G11" s="32"/>
      <c r="H11" s="23"/>
      <c r="I11" s="25"/>
      <c r="J11" s="31"/>
      <c r="K11" s="23"/>
      <c r="L11" s="25"/>
      <c r="M11" s="40" t="str">
        <f aca="true" t="shared" si="0" ref="M11:M19">IF(C11=D11+E11+F11+G11+I11," ","ошибка")</f>
        <v> </v>
      </c>
      <c r="N11" s="41" t="str">
        <f aca="true" t="shared" si="1" ref="N11:N19">IF(D11+I11=J11+K11+L11," ","ошибка")</f>
        <v> </v>
      </c>
    </row>
    <row r="12" spans="1:14" ht="34.5" customHeight="1" thickBot="1">
      <c r="A12" s="85"/>
      <c r="B12" s="46" t="s">
        <v>36</v>
      </c>
      <c r="C12" s="19"/>
      <c r="D12" s="19"/>
      <c r="E12" s="24"/>
      <c r="F12" s="47"/>
      <c r="G12" s="48"/>
      <c r="H12" s="24"/>
      <c r="I12" s="26"/>
      <c r="J12" s="49"/>
      <c r="K12" s="24"/>
      <c r="L12" s="26"/>
      <c r="M12" s="40" t="str">
        <f t="shared" si="0"/>
        <v> </v>
      </c>
      <c r="N12" s="41" t="str">
        <f t="shared" si="1"/>
        <v> </v>
      </c>
    </row>
    <row r="13" spans="1:14" ht="25.5" customHeight="1">
      <c r="A13" s="83" t="s">
        <v>44</v>
      </c>
      <c r="B13" s="43" t="s">
        <v>32</v>
      </c>
      <c r="C13" s="16"/>
      <c r="D13" s="16"/>
      <c r="E13" s="22"/>
      <c r="F13" s="44"/>
      <c r="G13" s="27"/>
      <c r="H13" s="16"/>
      <c r="I13" s="17"/>
      <c r="J13" s="45"/>
      <c r="K13" s="16"/>
      <c r="L13" s="17"/>
      <c r="M13" s="40" t="str">
        <f t="shared" si="0"/>
        <v> </v>
      </c>
      <c r="N13" s="41" t="str">
        <f t="shared" si="1"/>
        <v> </v>
      </c>
    </row>
    <row r="14" spans="1:14" ht="48.75" customHeight="1">
      <c r="A14" s="84"/>
      <c r="B14" s="15" t="s">
        <v>37</v>
      </c>
      <c r="C14" s="18"/>
      <c r="D14" s="18"/>
      <c r="E14" s="18"/>
      <c r="F14" s="30"/>
      <c r="G14" s="32"/>
      <c r="H14" s="23"/>
      <c r="I14" s="25"/>
      <c r="J14" s="31"/>
      <c r="K14" s="23"/>
      <c r="L14" s="25"/>
      <c r="M14" s="40" t="str">
        <f t="shared" si="0"/>
        <v> </v>
      </c>
      <c r="N14" s="41" t="str">
        <f t="shared" si="1"/>
        <v> </v>
      </c>
    </row>
    <row r="15" spans="1:14" ht="39.75" customHeight="1" thickBot="1">
      <c r="A15" s="85"/>
      <c r="B15" s="50" t="s">
        <v>38</v>
      </c>
      <c r="C15" s="19"/>
      <c r="D15" s="19"/>
      <c r="E15" s="24"/>
      <c r="F15" s="47"/>
      <c r="G15" s="48"/>
      <c r="H15" s="24"/>
      <c r="I15" s="26"/>
      <c r="J15" s="49"/>
      <c r="K15" s="24"/>
      <c r="L15" s="26"/>
      <c r="M15" s="40" t="str">
        <f t="shared" si="0"/>
        <v> </v>
      </c>
      <c r="N15" s="41" t="str">
        <f t="shared" si="1"/>
        <v> </v>
      </c>
    </row>
    <row r="16" spans="1:14" ht="90.75" thickBot="1">
      <c r="A16" s="56" t="s">
        <v>39</v>
      </c>
      <c r="B16" s="51" t="s">
        <v>31</v>
      </c>
      <c r="C16" s="20"/>
      <c r="D16" s="20"/>
      <c r="E16" s="20"/>
      <c r="F16" s="57"/>
      <c r="G16" s="55"/>
      <c r="H16" s="20"/>
      <c r="I16" s="21"/>
      <c r="J16" s="28"/>
      <c r="K16" s="20"/>
      <c r="L16" s="21"/>
      <c r="M16" s="40" t="str">
        <f t="shared" si="0"/>
        <v> </v>
      </c>
      <c r="N16" s="41" t="str">
        <f t="shared" si="1"/>
        <v> </v>
      </c>
    </row>
    <row r="17" spans="1:14" ht="49.5" customHeight="1" thickBot="1">
      <c r="A17" s="94" t="s">
        <v>14</v>
      </c>
      <c r="B17" s="95"/>
      <c r="C17" s="20"/>
      <c r="D17" s="10"/>
      <c r="E17" s="10"/>
      <c r="F17" s="52"/>
      <c r="G17" s="53"/>
      <c r="H17" s="10"/>
      <c r="I17" s="11"/>
      <c r="J17" s="54"/>
      <c r="K17" s="10"/>
      <c r="L17" s="11"/>
      <c r="M17" s="40" t="str">
        <f t="shared" si="0"/>
        <v> </v>
      </c>
      <c r="N17" s="41" t="str">
        <f t="shared" si="1"/>
        <v> </v>
      </c>
    </row>
    <row r="18" spans="1:14" ht="66" customHeight="1" thickBot="1">
      <c r="A18" s="92" t="s">
        <v>6</v>
      </c>
      <c r="B18" s="93"/>
      <c r="C18" s="20"/>
      <c r="D18" s="10"/>
      <c r="E18" s="10"/>
      <c r="F18" s="52"/>
      <c r="G18" s="53"/>
      <c r="H18" s="10"/>
      <c r="I18" s="11"/>
      <c r="J18" s="54"/>
      <c r="K18" s="10"/>
      <c r="L18" s="11"/>
      <c r="M18" s="40" t="str">
        <f t="shared" si="0"/>
        <v> </v>
      </c>
      <c r="N18" s="41" t="str">
        <f t="shared" si="1"/>
        <v> </v>
      </c>
    </row>
    <row r="19" spans="1:14" s="7" customFormat="1" ht="35.25" customHeight="1" thickBot="1">
      <c r="A19" s="68" t="s">
        <v>2</v>
      </c>
      <c r="B19" s="69"/>
      <c r="C19" s="35">
        <f aca="true" t="shared" si="2" ref="C19:L19">SUM(C10:C18)</f>
        <v>19</v>
      </c>
      <c r="D19" s="35">
        <f t="shared" si="2"/>
        <v>0</v>
      </c>
      <c r="E19" s="35">
        <f t="shared" si="2"/>
        <v>0</v>
      </c>
      <c r="F19" s="36">
        <f t="shared" si="2"/>
        <v>0</v>
      </c>
      <c r="G19" s="37">
        <f t="shared" si="2"/>
        <v>18</v>
      </c>
      <c r="H19" s="35">
        <f t="shared" si="2"/>
        <v>0</v>
      </c>
      <c r="I19" s="38">
        <f t="shared" si="2"/>
        <v>1</v>
      </c>
      <c r="J19" s="39">
        <f t="shared" si="2"/>
        <v>0</v>
      </c>
      <c r="K19" s="35">
        <f t="shared" si="2"/>
        <v>1</v>
      </c>
      <c r="L19" s="38">
        <f t="shared" si="2"/>
        <v>0</v>
      </c>
      <c r="M19" s="40" t="str">
        <f t="shared" si="0"/>
        <v> </v>
      </c>
      <c r="N19" s="41" t="str">
        <f t="shared" si="1"/>
        <v> </v>
      </c>
    </row>
    <row r="20" spans="1:18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2" spans="1:12" s="2" customFormat="1" ht="18.75" customHeight="1">
      <c r="A22" s="1"/>
      <c r="L22" s="42" t="s">
        <v>24</v>
      </c>
    </row>
    <row r="23" spans="1:13" s="2" customFormat="1" ht="24.75" customHeight="1">
      <c r="A23" s="70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s="2" customFormat="1" ht="26.25" customHeight="1">
      <c r="A24" s="70" t="s">
        <v>0</v>
      </c>
      <c r="B24" s="70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5"/>
    </row>
    <row r="25" spans="8:15" ht="12.75" customHeight="1">
      <c r="H25" s="72" t="s">
        <v>1</v>
      </c>
      <c r="I25" s="72"/>
      <c r="J25" s="72"/>
      <c r="K25" s="72"/>
      <c r="L25" s="72"/>
      <c r="M25" s="14"/>
      <c r="N25" s="14"/>
      <c r="O25" s="14"/>
    </row>
    <row r="26" spans="1:18" ht="21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74" t="s">
        <v>25</v>
      </c>
      <c r="B28" s="75"/>
      <c r="C28" s="80" t="s">
        <v>41</v>
      </c>
      <c r="D28" s="80" t="s">
        <v>21</v>
      </c>
      <c r="E28" s="98" t="s">
        <v>17</v>
      </c>
      <c r="F28" s="80"/>
      <c r="G28" s="89"/>
      <c r="H28" s="86" t="s">
        <v>11</v>
      </c>
      <c r="I28" s="89" t="s">
        <v>12</v>
      </c>
      <c r="J28" s="66" t="s">
        <v>22</v>
      </c>
      <c r="K28" s="67" t="s">
        <v>23</v>
      </c>
    </row>
    <row r="29" spans="1:11" s="7" customFormat="1" ht="56.25" customHeight="1">
      <c r="A29" s="76"/>
      <c r="B29" s="77"/>
      <c r="C29" s="81"/>
      <c r="D29" s="81"/>
      <c r="E29" s="97" t="s">
        <v>26</v>
      </c>
      <c r="F29" s="81"/>
      <c r="G29" s="96" t="s">
        <v>27</v>
      </c>
      <c r="H29" s="87"/>
      <c r="I29" s="90"/>
      <c r="J29" s="66"/>
      <c r="K29" s="67"/>
    </row>
    <row r="30" spans="1:11" s="3" customFormat="1" ht="80.25" customHeight="1" thickBot="1">
      <c r="A30" s="78"/>
      <c r="B30" s="79"/>
      <c r="C30" s="82"/>
      <c r="D30" s="82"/>
      <c r="E30" s="33" t="s">
        <v>9</v>
      </c>
      <c r="F30" s="8" t="s">
        <v>28</v>
      </c>
      <c r="G30" s="91"/>
      <c r="H30" s="88"/>
      <c r="I30" s="91"/>
      <c r="J30" s="66"/>
      <c r="K30" s="67"/>
    </row>
    <row r="31" spans="1:14" ht="48.75" customHeight="1" thickBot="1">
      <c r="A31" s="104" t="s">
        <v>29</v>
      </c>
      <c r="B31" s="105"/>
      <c r="C31" s="20"/>
      <c r="D31" s="20"/>
      <c r="E31" s="55"/>
      <c r="F31" s="20"/>
      <c r="G31" s="21"/>
      <c r="H31" s="28"/>
      <c r="I31" s="21"/>
      <c r="J31" s="40" t="str">
        <f>IF(C31=D31+E31+G31," ","ошибка")</f>
        <v> </v>
      </c>
      <c r="K31" s="58" t="str">
        <f>IF(D31+G31=H31+I31," ","ошибка")</f>
        <v> </v>
      </c>
      <c r="M31" s="40"/>
      <c r="N31" s="41"/>
    </row>
    <row r="32" spans="1:14" ht="38.25" customHeight="1" thickBot="1">
      <c r="A32" s="104" t="s">
        <v>30</v>
      </c>
      <c r="B32" s="105"/>
      <c r="C32" s="59"/>
      <c r="D32" s="59"/>
      <c r="E32" s="60"/>
      <c r="F32" s="59"/>
      <c r="G32" s="61"/>
      <c r="H32" s="62"/>
      <c r="I32" s="61"/>
      <c r="J32" s="40"/>
      <c r="K32" s="58" t="str">
        <f aca="true" t="shared" si="3" ref="K32:K38">IF(D32+G32=H32+I32," ","ошибка")</f>
        <v> </v>
      </c>
      <c r="M32" s="40"/>
      <c r="N32" s="41"/>
    </row>
    <row r="33" spans="1:14" ht="56.25" customHeight="1">
      <c r="A33" s="106" t="s">
        <v>13</v>
      </c>
      <c r="B33" s="43" t="s">
        <v>31</v>
      </c>
      <c r="C33" s="16"/>
      <c r="D33" s="16"/>
      <c r="E33" s="27"/>
      <c r="F33" s="16"/>
      <c r="G33" s="17"/>
      <c r="H33" s="45"/>
      <c r="I33" s="17"/>
      <c r="J33" s="40" t="str">
        <f>IF(C33=D33+E33+G33," ","ошибка")</f>
        <v> </v>
      </c>
      <c r="K33" s="58" t="str">
        <f t="shared" si="3"/>
        <v> </v>
      </c>
      <c r="M33" s="40"/>
      <c r="N33" s="41"/>
    </row>
    <row r="34" spans="1:14" ht="61.5" customHeight="1" thickBot="1">
      <c r="A34" s="107"/>
      <c r="B34" s="50" t="s">
        <v>33</v>
      </c>
      <c r="C34" s="19"/>
      <c r="D34" s="8"/>
      <c r="E34" s="9"/>
      <c r="F34" s="8"/>
      <c r="G34" s="29"/>
      <c r="H34" s="34"/>
      <c r="I34" s="29"/>
      <c r="J34" s="40" t="str">
        <f>IF(C34=D34+E34+G34," ","ошибка")</f>
        <v> </v>
      </c>
      <c r="K34" s="58" t="str">
        <f t="shared" si="3"/>
        <v> </v>
      </c>
      <c r="M34" s="40"/>
      <c r="N34" s="41"/>
    </row>
    <row r="35" spans="1:14" ht="49.5" customHeight="1" thickBot="1">
      <c r="A35" s="94" t="s">
        <v>14</v>
      </c>
      <c r="B35" s="108"/>
      <c r="C35" s="20"/>
      <c r="D35" s="10"/>
      <c r="E35" s="53"/>
      <c r="F35" s="10"/>
      <c r="G35" s="11"/>
      <c r="H35" s="54"/>
      <c r="I35" s="11"/>
      <c r="J35" s="40" t="str">
        <f>IF(C35=D35+E35+G35," ","ошибка")</f>
        <v> </v>
      </c>
      <c r="K35" s="58" t="str">
        <f t="shared" si="3"/>
        <v> </v>
      </c>
      <c r="M35" s="40"/>
      <c r="N35" s="41"/>
    </row>
    <row r="36" spans="1:14" ht="36.75" customHeight="1" thickBot="1">
      <c r="A36" s="104" t="s">
        <v>34</v>
      </c>
      <c r="B36" s="105"/>
      <c r="C36" s="20"/>
      <c r="D36" s="59"/>
      <c r="E36" s="60"/>
      <c r="F36" s="59"/>
      <c r="G36" s="61"/>
      <c r="H36" s="62"/>
      <c r="I36" s="61"/>
      <c r="J36" s="40"/>
      <c r="K36" s="58"/>
      <c r="M36" s="40"/>
      <c r="N36" s="41"/>
    </row>
    <row r="37" spans="1:14" ht="66" customHeight="1" thickBot="1">
      <c r="A37" s="104" t="s">
        <v>6</v>
      </c>
      <c r="B37" s="105"/>
      <c r="C37" s="20"/>
      <c r="D37" s="10"/>
      <c r="E37" s="53"/>
      <c r="F37" s="10"/>
      <c r="G37" s="11"/>
      <c r="H37" s="54"/>
      <c r="I37" s="11"/>
      <c r="J37" s="40" t="str">
        <f>IF(C37=D37+E37+G37," ","ошибка")</f>
        <v> </v>
      </c>
      <c r="K37" s="58" t="str">
        <f t="shared" si="3"/>
        <v> </v>
      </c>
      <c r="M37" s="40"/>
      <c r="N37" s="41"/>
    </row>
    <row r="38" spans="1:14" s="7" customFormat="1" ht="35.25" customHeight="1" thickBot="1">
      <c r="A38" s="68" t="s">
        <v>2</v>
      </c>
      <c r="B38" s="69"/>
      <c r="C38" s="35">
        <f>C31+C33+C34+C35+C37</f>
        <v>0</v>
      </c>
      <c r="D38" s="35">
        <f aca="true" t="shared" si="4" ref="D38:I38">D31+D33+D34+D35+D37</f>
        <v>0</v>
      </c>
      <c r="E38" s="37">
        <f t="shared" si="4"/>
        <v>0</v>
      </c>
      <c r="F38" s="35">
        <f t="shared" si="4"/>
        <v>0</v>
      </c>
      <c r="G38" s="38">
        <f t="shared" si="4"/>
        <v>0</v>
      </c>
      <c r="H38" s="39">
        <f t="shared" si="4"/>
        <v>0</v>
      </c>
      <c r="I38" s="38">
        <f t="shared" si="4"/>
        <v>0</v>
      </c>
      <c r="J38" s="40" t="str">
        <f>IF(C38=D38+E38+G38," ","ошибка")</f>
        <v> </v>
      </c>
      <c r="K38" s="58" t="str">
        <f t="shared" si="3"/>
        <v> </v>
      </c>
      <c r="M38" s="40"/>
      <c r="N38" s="41"/>
    </row>
    <row r="39" spans="1:18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/>
      <c r="L39" s="12"/>
      <c r="M39" s="12"/>
      <c r="N39" s="12"/>
      <c r="O39" s="12"/>
      <c r="P39" s="12"/>
      <c r="Q39" s="12"/>
      <c r="R39" s="12"/>
    </row>
    <row r="40" spans="2:11" ht="42.75" customHeight="1">
      <c r="B40" s="3" t="s">
        <v>3</v>
      </c>
      <c r="C40" s="102" t="s">
        <v>48</v>
      </c>
      <c r="D40" s="102"/>
      <c r="E40" s="102"/>
      <c r="F40" s="102"/>
      <c r="G40" s="102"/>
      <c r="H40" s="102"/>
      <c r="K40"/>
    </row>
    <row r="41" spans="2:11" ht="15.75" customHeight="1">
      <c r="B41" s="3"/>
      <c r="C41" s="72" t="s">
        <v>4</v>
      </c>
      <c r="D41" s="72"/>
      <c r="E41" s="72"/>
      <c r="F41" s="72"/>
      <c r="G41" s="72"/>
      <c r="H41" s="72"/>
      <c r="K41"/>
    </row>
    <row r="42" spans="2:11" ht="26.25" customHeight="1">
      <c r="B42" s="13" t="s">
        <v>5</v>
      </c>
      <c r="C42" s="103">
        <v>88423721855</v>
      </c>
      <c r="D42" s="103"/>
      <c r="E42" s="103"/>
      <c r="F42" s="103"/>
      <c r="G42" s="103"/>
      <c r="H42" s="103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A2:L2"/>
    <mergeCell ref="A3:G3"/>
    <mergeCell ref="H3:L3"/>
    <mergeCell ref="H4:L4"/>
    <mergeCell ref="A5:Q5"/>
    <mergeCell ref="A7:B9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N7:N9"/>
    <mergeCell ref="G8:H8"/>
    <mergeCell ref="I8:I9"/>
    <mergeCell ref="A10:A12"/>
    <mergeCell ref="A13:A15"/>
    <mergeCell ref="A17:B17"/>
    <mergeCell ref="A18:B18"/>
    <mergeCell ref="A19:B19"/>
    <mergeCell ref="A23:L23"/>
    <mergeCell ref="A24:G24"/>
    <mergeCell ref="H24:L24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K28:K30"/>
    <mergeCell ref="E29:F29"/>
    <mergeCell ref="G29:G30"/>
    <mergeCell ref="A31:B31"/>
    <mergeCell ref="A32:B32"/>
    <mergeCell ref="C41:H41"/>
    <mergeCell ref="C42:H42"/>
    <mergeCell ref="A33:A34"/>
    <mergeCell ref="A35:B35"/>
    <mergeCell ref="A36:B36"/>
    <mergeCell ref="A37:B37"/>
    <mergeCell ref="A38:B38"/>
    <mergeCell ref="C40:H40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Ольга</cp:lastModifiedBy>
  <cp:lastPrinted>2019-06-21T12:35:54Z</cp:lastPrinted>
  <dcterms:created xsi:type="dcterms:W3CDTF">2016-06-28T04:35:45Z</dcterms:created>
  <dcterms:modified xsi:type="dcterms:W3CDTF">2021-07-29T06:24:36Z</dcterms:modified>
  <cp:category/>
  <cp:version/>
  <cp:contentType/>
  <cp:contentStatus/>
</cp:coreProperties>
</file>